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ผนการดำเนินงาน\แผนดำเนินงาน 66\"/>
    </mc:Choice>
  </mc:AlternateContent>
  <xr:revisionPtr revIDLastSave="0" documentId="13_ncr:1_{E4628860-6711-4D84-A1DD-01FA365BFCE7}" xr6:coauthVersionLast="47" xr6:coauthVersionMax="47" xr10:uidLastSave="{00000000-0000-0000-0000-000000000000}"/>
  <bookViews>
    <workbookView xWindow="-120" yWindow="-120" windowWidth="20730" windowHeight="11160" firstSheet="5" activeTab="11" xr2:uid="{5CB8173B-61E0-4EA9-929F-044463BE8CF3}"/>
  </bookViews>
  <sheets>
    <sheet name="บัญชีสรุป" sheetId="1" r:id="rId1"/>
    <sheet name="Sheet1" sheetId="11" r:id="rId2"/>
    <sheet name="ยุทธ 1" sheetId="2" r:id="rId3"/>
    <sheet name="ยุทธ 2" sheetId="3" r:id="rId4"/>
    <sheet name="ยุทธ 3" sheetId="4" r:id="rId5"/>
    <sheet name="ยุทธ 4" sheetId="5" r:id="rId6"/>
    <sheet name="ยุทธ 5" sheetId="6" r:id="rId7"/>
    <sheet name="ยุทธ 6" sheetId="7" r:id="rId8"/>
    <sheet name="ครุภัณฑ์" sheetId="8" r:id="rId9"/>
    <sheet name="วัสดุ" sheetId="9" r:id="rId10"/>
    <sheet name="กันเงิน" sheetId="10" r:id="rId11"/>
    <sheet name="สรุปกันเงน" sheetId="12" r:id="rId12"/>
    <sheet name="Sheet7" sheetId="1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9" i="1"/>
  <c r="F10" i="1"/>
  <c r="F11" i="1"/>
  <c r="F12" i="1"/>
  <c r="F8" i="1"/>
  <c r="D18" i="1"/>
  <c r="D19" i="1"/>
  <c r="D20" i="1"/>
  <c r="D21" i="1"/>
  <c r="D14" i="1"/>
  <c r="D15" i="1"/>
  <c r="D16" i="1"/>
  <c r="D17" i="1"/>
  <c r="D13" i="1"/>
  <c r="D12" i="1"/>
  <c r="D11" i="1"/>
  <c r="D9" i="1"/>
  <c r="D8" i="1"/>
  <c r="D60" i="6"/>
  <c r="D11" i="12"/>
  <c r="C21" i="1"/>
  <c r="E21" i="1"/>
  <c r="D21" i="10"/>
  <c r="D43" i="9"/>
  <c r="D41" i="8"/>
  <c r="D70" i="7"/>
  <c r="D86" i="4"/>
  <c r="D172" i="4"/>
  <c r="D142" i="4"/>
  <c r="D44" i="2"/>
</calcChain>
</file>

<file path=xl/sharedStrings.xml><?xml version="1.0" encoding="utf-8"?>
<sst xmlns="http://schemas.openxmlformats.org/spreadsheetml/2006/main" count="1647" uniqueCount="585">
  <si>
    <t>2. บัญชีโครงการพัฒนาท้องถิ่น กิจกรรมและงบประมาณ</t>
  </si>
  <si>
    <t>จำนวนโครงการพัฒนาท้องถิ่น  กิจกรรมและงบประมาณ</t>
  </si>
  <si>
    <t>แผนการดำเนินงาน ประจำปีงบประมาณ พ.ศ. 2566</t>
  </si>
  <si>
    <t>องค์การบริหารส่วนตำบลหนองไฮ</t>
  </si>
  <si>
    <t>สรุปโครงการพัฒนาท้องถิ่น  กิจกรรมและงบประมาณ</t>
  </si>
  <si>
    <t>ยุทธศาสตร์</t>
  </si>
  <si>
    <t>แผนงาน</t>
  </si>
  <si>
    <t>โครงการที่</t>
  </si>
  <si>
    <t>ดำเนินการ</t>
  </si>
  <si>
    <t>คิดเป็นร้อยละ</t>
  </si>
  <si>
    <t>ของโครงการ</t>
  </si>
  <si>
    <t>ทั้งหมด</t>
  </si>
  <si>
    <t>จำนวน</t>
  </si>
  <si>
    <t>งบประมาณ</t>
  </si>
  <si>
    <t>ของงบประมาณ</t>
  </si>
  <si>
    <t>หน่วยงาน</t>
  </si>
  <si>
    <t>รับผิดชอบ</t>
  </si>
  <si>
    <t>หลัก</t>
  </si>
  <si>
    <t>1. บัญชีสรุปจำนวนโครงการพัฒนาท้องถิ่น กิจกรรมและงบประมาณ</t>
  </si>
  <si>
    <t>ที่</t>
  </si>
  <si>
    <t>รายละเอียดของ</t>
  </si>
  <si>
    <t>โครงการ</t>
  </si>
  <si>
    <t>(บาท)</t>
  </si>
  <si>
    <t>สถานที่</t>
  </si>
  <si>
    <t>กิจกรรมที่เกิด</t>
  </si>
  <si>
    <t>จากโครงการ</t>
  </si>
  <si>
    <t>รับผิด</t>
  </si>
  <si>
    <t>ชอบหลัก</t>
  </si>
  <si>
    <t>ต.ค</t>
  </si>
  <si>
    <t>พ.ย</t>
  </si>
  <si>
    <t>ธ.ค</t>
  </si>
  <si>
    <t>ม.ค</t>
  </si>
  <si>
    <t>ก.พ</t>
  </si>
  <si>
    <t>มี.ค</t>
  </si>
  <si>
    <t>เม.ย</t>
  </si>
  <si>
    <t>พ.ค</t>
  </si>
  <si>
    <t>มิ.ย</t>
  </si>
  <si>
    <t>ก.ค</t>
  </si>
  <si>
    <t>ส.ค</t>
  </si>
  <si>
    <t>3. บัญชีจำนวนตรุภัณฑ์ วัสดุ สำหรับที่ไม่ได้ดำเนินการจัดทำเป็นโครงการพัฒนาท้องถิ่น</t>
  </si>
  <si>
    <t>จำนวนครุภัณฑ์ วัสดุ สำหรับที่ไม่ได้ดำเนินการจัดทำเป็นโครงการพัฒนาท้องถิ่น</t>
  </si>
  <si>
    <t>ครุภัณฑ์ที่</t>
  </si>
  <si>
    <t>วัสดุที่</t>
  </si>
  <si>
    <t>พ.ศ. 2565</t>
  </si>
  <si>
    <t>พ.ศ. 2566</t>
  </si>
  <si>
    <t>โครงการเสริมสร้างคุณธรรม</t>
  </si>
  <si>
    <t>จริยธรรมและสร้างแรงจูง</t>
  </si>
  <si>
    <t>ใจในการปฏิบัติงาน</t>
  </si>
  <si>
    <t>อบต.หนองไฮ</t>
  </si>
  <si>
    <t>สำนักงานปลัด</t>
  </si>
  <si>
    <t>โครงการพัฒนาศักยภาพ</t>
  </si>
  <si>
    <t xml:space="preserve"> -บำเพ็ญประโยชน์</t>
  </si>
  <si>
    <t xml:space="preserve"> -ศึกษาธรรมะ</t>
  </si>
  <si>
    <t xml:space="preserve"> -รับฟังบรรยายจากวิทยกร</t>
  </si>
  <si>
    <t>เกี่ยวกับ  ICT  งานระบบ</t>
  </si>
  <si>
    <t xml:space="preserve"> -ฝึกอบรมพร้อมฝึกปฏิบัติ</t>
  </si>
  <si>
    <t xml:space="preserve"> -และแก้ไขปัญหาด้าน </t>
  </si>
  <si>
    <t>คอมพิวเตอร์เบื้องต้น</t>
  </si>
  <si>
    <t>โครงการเฉลิมพระเกียรติสม</t>
  </si>
  <si>
    <t>เด็จพระนางเจ้าสิริกิต์พระบรม</t>
  </si>
  <si>
    <t xml:space="preserve"> จัดซุ้มเฉลิมพระเกียรติ</t>
  </si>
  <si>
    <t>ราชินีนาถ พระบรมมราชชนนี</t>
  </si>
  <si>
    <t>พันปีหลวง</t>
  </si>
  <si>
    <t xml:space="preserve"> -ประดับธงตราสัญลักษณ์</t>
  </si>
  <si>
    <t xml:space="preserve"> -ประดับธงชาติ</t>
  </si>
  <si>
    <t>มหากษัติริ์</t>
  </si>
  <si>
    <t xml:space="preserve">  -ร่วมกิจกรรมแสดงความ</t>
  </si>
  <si>
    <t>จงรักภักดีต่อสถาบันพระ</t>
  </si>
  <si>
    <t>บุคลากรเพื่อเพิ่มประสิทธิผลในการ</t>
  </si>
  <si>
    <t>ปฏิบัติงานของพนักงาน อบต.</t>
  </si>
  <si>
    <t>หนองไฮ</t>
  </si>
  <si>
    <t>หนองไฮ ส่งเสริมทักษะด้าน</t>
  </si>
  <si>
    <t>ICT ประจำปีงบประมาณ 2566</t>
  </si>
  <si>
    <t xml:space="preserve">     1.1 แผนงาน  บริหารงานทั่วไป</t>
  </si>
  <si>
    <t>1. ยุทธศาสตร์ที่ 5  การพัฒนาด้านการจัดการบริหารบ้านเมืองที่ดี</t>
  </si>
  <si>
    <t>โครงการเฉลิมพระเกียรติพระบาท</t>
  </si>
  <si>
    <t>สมเด็จพระปรเมนทรรามาธิปดีศรี</t>
  </si>
  <si>
    <t>สินทรมหาวชิรลงกรณ พระวชิร</t>
  </si>
  <si>
    <t>เกล้าเจ้าอยู่หัว</t>
  </si>
  <si>
    <t>โครงการเฉลิมพระเกียรติสมเด็จ</t>
  </si>
  <si>
    <t>พระนางเจ้าสุทิดา พัชรสุธาพิมล</t>
  </si>
  <si>
    <t>ลักษณ์ พระบรมราชินี</t>
  </si>
  <si>
    <t>โครงการอบรมกฏหมายและอำนาจ</t>
  </si>
  <si>
    <t>หน้าที่ของสมาชิกสภา อบต.</t>
  </si>
  <si>
    <t>ฝึกอบรมให้ความรู้แก่เรื่อง</t>
  </si>
  <si>
    <t>อำนาจ หน้าที่ของสมาชิก</t>
  </si>
  <si>
    <t>สภาองค์การบริหารส่วนตำบล</t>
  </si>
  <si>
    <t xml:space="preserve">หนองไฮ </t>
  </si>
  <si>
    <t>ครุภัณฑ์สำนักงาน</t>
  </si>
  <si>
    <t>ตู้เหล็กเก็บเอกสารแบบบาน</t>
  </si>
  <si>
    <t>เลื่อนกระจกสูง จำนวน 2</t>
  </si>
  <si>
    <t xml:space="preserve">จำนวน  2  หลัง </t>
  </si>
  <si>
    <t>หลังละ 6,500 บาท</t>
  </si>
  <si>
    <t>สำนักปลัด</t>
  </si>
  <si>
    <t>โต๊ะทำงานสำหรับประธาน</t>
  </si>
  <si>
    <t>สภาและรองประธานสภา</t>
  </si>
  <si>
    <t>อบต.หนองไฮ  2 ชุดๆละ</t>
  </si>
  <si>
    <t>25,000.-บาท</t>
  </si>
  <si>
    <t>เก้าอี้สำนักงาน สำหรับประ</t>
  </si>
  <si>
    <t>ธานสภาและรองประธาน</t>
  </si>
  <si>
    <t>สภา อบต.หนองไฮ</t>
  </si>
  <si>
    <t>จำนวน  2  ตัวๆละ 3,500 บาท</t>
  </si>
  <si>
    <t>ครุภัณฑ์โฆษณาและ</t>
  </si>
  <si>
    <t>เผยแพร่</t>
  </si>
  <si>
    <t>จอรับภาพชนิดมอเตอร์</t>
  </si>
  <si>
    <t>ไฟฟ้า จำนวน 1 จอ</t>
  </si>
  <si>
    <t>ขนาดเส้นทะแยงมุม 100"</t>
  </si>
  <si>
    <t>เครื่องมัลติมีเดียโปรเจค</t>
  </si>
  <si>
    <t>เตอร์ ระดับ XGA</t>
  </si>
  <si>
    <t xml:space="preserve"> ขนาด 3,000 ANSI Lumens</t>
  </si>
  <si>
    <t>เป็นเครื่องฉายภาพเลนเดียว สามารถต่อกับอุปกร</t>
  </si>
  <si>
    <t>เพื่อฉายภาพจากคอมพิวเตอร์และวิดีโอ</t>
  </si>
  <si>
    <t>โครงการจัดประชุมประชาคมท้อง</t>
  </si>
  <si>
    <t>ประชาคมตำบล</t>
  </si>
  <si>
    <t xml:space="preserve">ถิ่นประชาคมหมู่บ้าน </t>
  </si>
  <si>
    <t xml:space="preserve"> -ประชุมเพื่อดำเนินการตาม</t>
  </si>
  <si>
    <t>ขั้นตอนการจัดทำแผนพัฒนาท้องถิ่น</t>
  </si>
  <si>
    <t xml:space="preserve"> -แผนชุมชน</t>
  </si>
  <si>
    <t xml:space="preserve"> -แผนยุทธศาสตร์การพัฒนา</t>
  </si>
  <si>
    <t xml:space="preserve"> -แผนสวัสดิการสังคม</t>
  </si>
  <si>
    <t>และแผนอื่นๆ ตามระเบียบฯ</t>
  </si>
  <si>
    <t>หมู่บ้าน ในเขต</t>
  </si>
  <si>
    <t>พื้นที่ตำบลหนองไฮ</t>
  </si>
  <si>
    <t>จำนวน 12  หมุ่บ้าน</t>
  </si>
  <si>
    <t>1.ยุทธศาสตร์ที่  5  การพัฒนาด้านการบริหารจัดการบ้านเมืองที่ดี</t>
  </si>
  <si>
    <t>1.1 แผนงานบริหารงานทั่วไป</t>
  </si>
  <si>
    <t>เครื่องปรับอากาศ</t>
  </si>
  <si>
    <t>แบบตั้งพื้นหรือแบบแขวน ขนาดไม่ต่ำกว่า 36,000 บีทียู</t>
  </si>
  <si>
    <t>กองคลัง</t>
  </si>
  <si>
    <t>โครงการป้องกันและลด</t>
  </si>
  <si>
    <t>อุบัคิเหตุทางถนนในช่วง</t>
  </si>
  <si>
    <t>เทศกาลสำคัญ</t>
  </si>
  <si>
    <t>จัดตั้งศูนย์บริการช่วย</t>
  </si>
  <si>
    <t>เหลือประชาชนผู้ใช้รถ</t>
  </si>
  <si>
    <t>ใช้ถนนในช่วงเทศกาล</t>
  </si>
  <si>
    <t>สงกรานต์ / ปีใหม่</t>
  </si>
  <si>
    <t>1.ยุทธศาสตร์ที่ 6 การพัฒนาด้านแผนการกระจายอำนาจให้แก่องค์กรปกครองส่วนท้องถิ่นและแนวนโยบายของรัฐ</t>
  </si>
  <si>
    <t>1.1 แผนงานรักษาความสงบภายใน</t>
  </si>
  <si>
    <t>โครงการฝึกทบทวนอาสา</t>
  </si>
  <si>
    <t>พลเรือน (อปพร.)</t>
  </si>
  <si>
    <t>สมัครป้องกันภัยฝ่าย</t>
  </si>
  <si>
    <t>จัดกิจกรรมให้อาสาสมัคร</t>
  </si>
  <si>
    <t>ป้องกันภัยฝ่ายพลเรือน</t>
  </si>
  <si>
    <t>(อปพร.) เข้ารับการฝึกอบรม</t>
  </si>
  <si>
    <t>โครงการซักซ้อมแผนป้อง</t>
  </si>
  <si>
    <t>กันและบรรเทาสาธารณภัย</t>
  </si>
  <si>
    <t>ที่เกิดจากอัคคีภัย</t>
  </si>
  <si>
    <t>กิจกรรมการซักซ้อมเพื่อ</t>
  </si>
  <si>
    <t>ป้องกันภัยที่เกิดจากอัคคีภัย</t>
  </si>
  <si>
    <t>ประเภทวัสดุ</t>
  </si>
  <si>
    <t>1.ยุทธศาสตร์ที่  3   การพัฒนาด้านสังคมและคุณภาพชิวต</t>
  </si>
  <si>
    <t>1.1 แผนงาน  การศึกษา</t>
  </si>
  <si>
    <t>ประเภทครุภัณฑ์</t>
  </si>
  <si>
    <t>ครุภัณ๊ฑ์สำนักงาน</t>
  </si>
  <si>
    <t>1.ยุทธศาสตร์ที่ 3  การพัฒนาสังคมและคุณภาพชีวิต</t>
  </si>
  <si>
    <t>1.1 แผนงานการศึกษา</t>
  </si>
  <si>
    <t>เก้าอี้สำนักงาน สำหรับ</t>
  </si>
  <si>
    <t>พนักงานส่วนตำบล /พนักงานจ้าง</t>
  </si>
  <si>
    <t>สังกัดกองการศึกษา</t>
  </si>
  <si>
    <t>จำนวน  5  ตัวๆละ 2,000 บาท</t>
  </si>
  <si>
    <t>กองการศึกษา</t>
  </si>
  <si>
    <t>1.ยุทธศาสตร์ที่ 3  การพัฒนาด้านสังคมและคุณภาพชีวิต</t>
  </si>
  <si>
    <t>โครงการสนับสนุนค่าใช้จ่าย</t>
  </si>
  <si>
    <t>การบริหารสถานศึกษา</t>
  </si>
  <si>
    <t>การจัดซื้อวัสดุงานบ้านงาครัว</t>
  </si>
  <si>
    <t>ของศพด. เช่น ที่นอน หมอน</t>
  </si>
  <si>
    <t>จาน ถ้วย น้ำยาล้างจาน ยาสีฟัน</t>
  </si>
  <si>
    <t xml:space="preserve">แปลงสีฟัน และอื่นๆ </t>
  </si>
  <si>
    <t>ศพด.บ้านหนองไฮ 7,000.-บาท</t>
  </si>
  <si>
    <t>ศพด.บ้านตลาด     7,000.-บาท</t>
  </si>
  <si>
    <t xml:space="preserve">ศพด.บ้านสร้างโหง่น 7,000.-บาท </t>
  </si>
  <si>
    <t>ศพด.บ้านหนองไฮ 2,000.-บาท</t>
  </si>
  <si>
    <t>ศพด.บ้านตลาด     2,000.-บาท</t>
  </si>
  <si>
    <t xml:space="preserve">ศพด.บ้านสร้างโหง่น 2,000.-บาท </t>
  </si>
  <si>
    <t>ค่าจัดซื้อน้ำมันเชื้อเพลิงเครื่อง</t>
  </si>
  <si>
    <t>ตัดหญ้า  ดูแลรักษาความสะอาด</t>
  </si>
  <si>
    <t>ศูนยืพัฒาเด็กเล็ก สังกัดองค์การ</t>
  </si>
  <si>
    <t>บริหารส่วนตำบลหนองไฮ</t>
  </si>
  <si>
    <t xml:space="preserve">ศพด. </t>
  </si>
  <si>
    <t>บ้านหนองไฮ</t>
  </si>
  <si>
    <t>บ้านตลาด</t>
  </si>
  <si>
    <t>บ้านสร้างโหง่น</t>
  </si>
  <si>
    <t>กองการ</t>
  </si>
  <si>
    <t>ศึกษา</t>
  </si>
  <si>
    <t xml:space="preserve">ศพด.บ้านสร้างโหง่น 3,000.-บาท </t>
  </si>
  <si>
    <t>ศพด.บ้านหนองไฮ   3,000.-บาท</t>
  </si>
  <si>
    <t>ศพด.บ้านตลาด      3,000.-บาท</t>
  </si>
  <si>
    <t>ค่าจัดซื้อน้ำดื่ม สำหรับศูนย์</t>
  </si>
  <si>
    <t>พัฒนาเด็กเล็ก สังกัดองค์การ</t>
  </si>
  <si>
    <t>จัดหาอาหารกลางวันสำหรับ</t>
  </si>
  <si>
    <t>ศพด. (คนXบาทXวัน)</t>
  </si>
  <si>
    <t xml:space="preserve">ค่าจัดการเรียนการสอน </t>
  </si>
  <si>
    <t>รายหัว ของ ศพด. (คนxรายหัว)</t>
  </si>
  <si>
    <t>ศพด.บ้านหนองไฮ (16x21x245) = 82,320  บาท</t>
  </si>
  <si>
    <t>ศพด.บ้านตลาด    (26x21x245)  = 133,770  บาท</t>
  </si>
  <si>
    <t>ศพด.บ้านสร้างโหง่น (30x21x245) =154,350  บาท</t>
  </si>
  <si>
    <t>ศพด.บ้านหนองไฮ (16x1,700)   = 27,200  บาท</t>
  </si>
  <si>
    <t>ศพด.บ้านตลาด    (26x1,700)  = 133,770  บาท</t>
  </si>
  <si>
    <t>ศพด.บ้านสร้างโหง่น (30x1,700) =  51,000 บาท</t>
  </si>
  <si>
    <t>ศพด.บ้านหนองไฮ (16x200)   = 3,200  บาท</t>
  </si>
  <si>
    <t>ค่าจัดซื้อรายการค่าหนังสือ</t>
  </si>
  <si>
    <t>สำหรับ  ศพด. (คนxรายหัว)</t>
  </si>
  <si>
    <t>ศพด.บ้านตลาด    (26x200)  = 5,200  บาท</t>
  </si>
  <si>
    <t>ศพด.บ้านสร้างโหง่น (30x200) =  6,000 บาท</t>
  </si>
  <si>
    <t>ค่าจัดซื้ออุปกรณ์การเรียน</t>
  </si>
  <si>
    <t>ค่าจัดซื้อเครื่องแบบนักเรียน</t>
  </si>
  <si>
    <t>ศพด.บ้านหนองไฮ (16x300)   = 4,800  บาท</t>
  </si>
  <si>
    <t>ศพด.บ้านตลาด    (26x300)  = 7,800  บาท</t>
  </si>
  <si>
    <t>ศพด.บ้านสร้างโหง่น (30x300) =  9,000 บาท</t>
  </si>
  <si>
    <t>ค่าจัดกิจกรรมพัฒนาผู้เรียน</t>
  </si>
  <si>
    <t>สำหรับ ศพด. (คนxรายหัว)</t>
  </si>
  <si>
    <t>ศพด.บ้านหนองไฮ (16x430)   = 6,880  บาท</t>
  </si>
  <si>
    <t>ศพด.บ้านตลาด    (26x430)  = 11,180  บาท</t>
  </si>
  <si>
    <t>ศพด.บ้านสร้างโหง่น (30x430) =  12,900 บาท</t>
  </si>
  <si>
    <t>เงินอุดหนุนส่วนราชการ</t>
  </si>
  <si>
    <t>อุดหนุนโครงการอาหารกลางวัน</t>
  </si>
  <si>
    <t>สำหรับนักเรียน</t>
  </si>
  <si>
    <t>โครงการอาหารกลางวัน</t>
  </si>
  <si>
    <t>สำหรับโรงเรียนในเขตพื้นที่</t>
  </si>
  <si>
    <t>ตำบลหนองไฮ  5  โรงเรียน  (คนxบาทxวัน)</t>
  </si>
  <si>
    <t>วัสดุงานบ้านงานครัว</t>
  </si>
  <si>
    <t>อาหารเสริม (นม)สำหรับ</t>
  </si>
  <si>
    <t xml:space="preserve">โรงเรียนในเขตพื้นที่ </t>
  </si>
  <si>
    <t>ตำบลหนองไฮ และสำหรับศูนย์พัฒนาเด็กเล็ก</t>
  </si>
  <si>
    <t>สังกัดองค์การบริหารส่วนตำบลหนองไฮ</t>
  </si>
  <si>
    <t>3.โรงเรียนบ้านสร้างโหง่น  (136x21x200)  = 571,200  บาท</t>
  </si>
  <si>
    <t>5.โรงเรียนบ้านหนองบัว  (59x21x200)  = 247,800  บาท</t>
  </si>
  <si>
    <t>1.โรงเรียนบ้านนาแก    (80x21x200)    = 336,000  บาท</t>
  </si>
  <si>
    <t>2.โรงเรียนบ้านนานวล   ( 75x21x200)  = 315,000  บาท</t>
  </si>
  <si>
    <t>4.โรงเรียนบ้านน้ำเกลี้ยง  (55x21x200)  = 231,000  บาท</t>
  </si>
  <si>
    <t>1.โรงเรียนบ้านนาแก  (80x7.37x260)    = 153,296.00 บาท</t>
  </si>
  <si>
    <t>2.โรงเรียนบ้านนานวล  ( 75x7.37x260)  = 143,715.00  บาท</t>
  </si>
  <si>
    <t>3.โรงเรียนบ้านสร้างโหง่น  (136x7.37x260)  = 260,604.00  บาท</t>
  </si>
  <si>
    <t>4.โรงเรียนบ้านน้ำเกลี้ยง (55x7.37x260)  = 105,391.00  บาท</t>
  </si>
  <si>
    <t>5.โรงเรียนบ้านหนองบัว  (59x7.37x260)  = 113,056.00  บาท</t>
  </si>
  <si>
    <t>กองกการศึกษา</t>
  </si>
  <si>
    <t>6. ศูนย์พัฒนาเด็กเล็กบ้านหนองไฮ (16x7.37x260) = 30,660.00 บาท</t>
  </si>
  <si>
    <t>7. ศูนย์พัฒนาเด็กเล็กบ้านหนองไฮ (26x7.37x260) = 49,822.00 บาท</t>
  </si>
  <si>
    <t>8. ศูนย์พัฒนาเด็กเล็กบ้านหนองไฮ (30x7.37x260) = 57,486.00 บาท</t>
  </si>
  <si>
    <t>โครงการสนับสนุนการเรียนการ</t>
  </si>
  <si>
    <t>สอนนอกชั้นเรียน</t>
  </si>
  <si>
    <t>ส่งเสริมดำเนินการจัดกิจกรรม</t>
  </si>
  <si>
    <t>นอกชั้นเรียน</t>
  </si>
  <si>
    <t>โครงการพัฒนาบุคลากรทาง</t>
  </si>
  <si>
    <t>การศึกษา</t>
  </si>
  <si>
    <t>การฝฝึกอบรมให้ความรู้แก่</t>
  </si>
  <si>
    <t>บุคลากรทางการศึกษา</t>
  </si>
  <si>
    <t>1.1 แผนงาน สาธารณสุข</t>
  </si>
  <si>
    <t>โครงการ Big Cleaning Day</t>
  </si>
  <si>
    <t>การทำกิจกรรมทำความสะอาด</t>
  </si>
  <si>
    <t>ทั้งภายในสำนักงาน และหมู่บ้าน</t>
  </si>
  <si>
    <t xml:space="preserve"> 12  หมู่บ้าน</t>
  </si>
  <si>
    <t>โครงการอบรมอาสาสมัครบริบาล</t>
  </si>
  <si>
    <t>ท้องถิ่นเพื่อดูแลผู้สูงอายุที่มี</t>
  </si>
  <si>
    <t>สภาวะพึ่งพิง</t>
  </si>
  <si>
    <t>ฝึกอบรมเพื่อดูแลผู้สูงอายุที่มี</t>
  </si>
  <si>
    <t>สภาวะพึ่งพิง  ในเขตพื้นที่</t>
  </si>
  <si>
    <t>ตำบลหนองไฮ</t>
  </si>
  <si>
    <t xml:space="preserve">โครงการรณรงค์การเผ้าระวัง </t>
  </si>
  <si>
    <t>ควบคุม ป้องกันและระงับการ</t>
  </si>
  <si>
    <t>แพร่ระบาดของโรคไข้เลือดออก</t>
  </si>
  <si>
    <t>รณรงค์ประชาสัมพันธ์ ให้ความ</t>
  </si>
  <si>
    <t>ออกพ่นหมอกควัน  แจกทราย</t>
  </si>
  <si>
    <t>อเบท เพื่อกำจัดแหล่งเพาะพันธ์</t>
  </si>
  <si>
    <t>ยุงลาย</t>
  </si>
  <si>
    <t>โครงการสัตว์ปลอดโรคคนปลอด</t>
  </si>
  <si>
    <t>ภัย จากโรคพิษสุนัขบ้า ตามพระ</t>
  </si>
  <si>
    <t>ปณิธาน ดร.สมเด็จพระเจ้าน้อง</t>
  </si>
  <si>
    <t xml:space="preserve">นางเธอเจ้าฟ้าจุฬาภรวลัยลักษณ์ </t>
  </si>
  <si>
    <t>อัครราชกุมารีกรมพระศรีสว่าง</t>
  </si>
  <si>
    <t>ควัฒนวรขัติยราชนารี</t>
  </si>
  <si>
    <t>สำรวจจำนวนสุนัขและแมว</t>
  </si>
  <si>
    <t>จัดซื้อเวชภัณฑ์</t>
  </si>
  <si>
    <t>อมรมทบทวนอาสาสมัครปศุสัตว์</t>
  </si>
  <si>
    <t>ออกให้บริการฉีดวัคซืนป้องกันโรคพิษสุนัขบ้า</t>
  </si>
  <si>
    <t>12 หมู่บ้าน</t>
  </si>
  <si>
    <t>รู้พิษภัยของโรค การป้องกัน</t>
  </si>
  <si>
    <t>โครงการเผ้าระวัง  ควบคุม</t>
  </si>
  <si>
    <t xml:space="preserve"> ป้องกันและระงับการแพร่</t>
  </si>
  <si>
    <t>ออกพ่นยาซ่าเชื้อ</t>
  </si>
  <si>
    <t>ระบาดของโรคติดเขื้อไวรัส</t>
  </si>
  <si>
    <t>โคโรนา 2019(โควิด - 19)</t>
  </si>
  <si>
    <t>ระบาดของโรคติดต่อหรือ</t>
  </si>
  <si>
    <t>โรคระบาด</t>
  </si>
  <si>
    <t>อุดหนุนองค์กรประชาชน</t>
  </si>
  <si>
    <t>อุดหนุนคณะกรรมการหมู่บ้านใน</t>
  </si>
  <si>
    <t>ตำบลหนองไฮ ตามโครงการ</t>
  </si>
  <si>
    <t>พระราชดำริด้านสาธารณสุขหมู่บ้าน</t>
  </si>
  <si>
    <t>การจัดงานโครงการพระราชดำริ</t>
  </si>
  <si>
    <t>ด้านสาธารณสุข  หมู่บ้านละ 3 โครงการ</t>
  </si>
  <si>
    <t>12 หมู่บ้าน (ตามเอกสารแนบท้ายแผนดำเนินงาน พ.ศ. 2566)</t>
  </si>
  <si>
    <t xml:space="preserve"> 12 หมู่บ้าน</t>
  </si>
  <si>
    <t>1.ยุทธศาสตร์ที่  6  การพัฒนาด้านแผนการกระจายอำนาจให้แก่องค์กรปกครองส่วนท้องถิ่นและแนวนโยบายของรัฐ</t>
  </si>
  <si>
    <t>1.1 แผนงาน  สังคมสงเคราะห์</t>
  </si>
  <si>
    <t>ครุภัณฑ์คอมพิวเตอ์</t>
  </si>
  <si>
    <t>เครื่องคอมพิเตอร์โน๊ตบุ๊ค</t>
  </si>
  <si>
    <t>สำหรับงานประมวลผล</t>
  </si>
  <si>
    <t>เกณฑ์ราคากลางและคณลักษณ์พื้นฐานการจัดหาอุปกรณ์และระบบ</t>
  </si>
  <si>
    <t>คอมพิวเตอร์  วันที่   30  ธันวาคม  2564</t>
  </si>
  <si>
    <t>1.ยุทธศาสตร์ที่  1  การพัฒนาด้านโครงสร้างพื้นฐาน</t>
  </si>
  <si>
    <t>เครื่องปรับอากาศแบบแยก</t>
  </si>
  <si>
    <t>ส่วน (แบบแขวนหรือแบบตั้งพื้น)</t>
  </si>
  <si>
    <t xml:space="preserve">มีขนาดไม่ต่ำกว่า 36,000 บีทียู </t>
  </si>
  <si>
    <t>จำนวน 2 เครื่องๆละ 45,500.-บาท</t>
  </si>
  <si>
    <t>กองช่าง</t>
  </si>
  <si>
    <t>1.ยุทธศาสตร์ที่ 4 การพัฒนาด้านทรัพยากรธรรมชาติและสิ่งแวดล้อม</t>
  </si>
  <si>
    <t>1.1 แผน เคหะและชุมชน</t>
  </si>
  <si>
    <t>โครงการถนนปลอดขยะ</t>
  </si>
  <si>
    <t>ชุมชนน่าอยู่</t>
  </si>
  <si>
    <t>ถนนทางสัญจร เส้นภายใน</t>
  </si>
  <si>
    <t>1.1 แผนงาน  สร้างความเข้มแข็งของชุมชน</t>
  </si>
  <si>
    <t>โครงการรณรงค์ป้องกันและ</t>
  </si>
  <si>
    <t>แก้ไขปัญหายาเสพติด</t>
  </si>
  <si>
    <t>รณรงค์ประชาสัมพันธ์พิษ</t>
  </si>
  <si>
    <t>ภัยของยาเสพติด</t>
  </si>
  <si>
    <t>ฝึกอบรมเครือข่ายเพื่อป้องกันและแก้ไข</t>
  </si>
  <si>
    <t>ปัญหายาเสพติด</t>
  </si>
  <si>
    <t>โครงการฝึกอบรมอาสา</t>
  </si>
  <si>
    <t>สมัครป้องกันยาเสพติดให้</t>
  </si>
  <si>
    <t>โทษ</t>
  </si>
  <si>
    <t>จัดฝึกอบรมสร้างเครือข่าย</t>
  </si>
  <si>
    <t>อาสาสมัครป้องกันยาเสพติด</t>
  </si>
  <si>
    <t>1.ยุทธศาสตร์ที่ 2 การพัฒนาด้านเศรษฐกิจ</t>
  </si>
  <si>
    <t>โครงการฝึกอบรมเพิ่มทักษะ</t>
  </si>
  <si>
    <t>ในการปะกอบอาชีพให้แก่</t>
  </si>
  <si>
    <t>กลุ่มอาชีพสตรีแม่บ้าน</t>
  </si>
  <si>
    <t>ฝึกอบรมให้ความรู้ในการ</t>
  </si>
  <si>
    <t>ประกอบอาชีพ  ทำขนม</t>
  </si>
  <si>
    <t>การตกแต่งสถานที่</t>
  </si>
  <si>
    <t xml:space="preserve">ทำแชมพู  ทำดอกไม้ </t>
  </si>
  <si>
    <t>1.1 แผนงานสร้างความเข้มแข็งให้ชุมชน</t>
  </si>
  <si>
    <t>อุดหนุนองค์กรปกครองส่วน</t>
  </si>
  <si>
    <t>ท้องถิ่น</t>
  </si>
  <si>
    <t>อุดหนุนศูนย์ปฏิบัติการร่วม</t>
  </si>
  <si>
    <t>ในการช่วยเหลือประชาชน</t>
  </si>
  <si>
    <t>ของ อปท.(สถานที่กลาง)</t>
  </si>
  <si>
    <t>อุดหนุนส่วนราชการ</t>
  </si>
  <si>
    <t>อุดหนุนศูนย์อำนวยการ</t>
  </si>
  <si>
    <t>ป้องกันและปราบปรามยา</t>
  </si>
  <si>
    <t>เสพติดจังหวัดอุบลราชธานี</t>
  </si>
  <si>
    <t>1.1 แผนงาน ศาสนา วัฒนธรรมและนันทนาการ</t>
  </si>
  <si>
    <t>โครงการแข่งขันกีฬาต้านยา</t>
  </si>
  <si>
    <t>เสพติด</t>
  </si>
  <si>
    <t xml:space="preserve">ตำบลหนองไฮ </t>
  </si>
  <si>
    <t>รร.บ้านหนองไฮ</t>
  </si>
  <si>
    <t>โครงการเยาวชนรักสิ่งแวดล้อม</t>
  </si>
  <si>
    <t>ฝึกอบรมแก่เยาชน</t>
  </si>
  <si>
    <t>กิจกรรมปลูกต้นไม้</t>
  </si>
  <si>
    <t>โครงการเยาวชนปลอดยา</t>
  </si>
  <si>
    <t>ฝึกอบรมเยาวชน เกี่ยวกับพิษภัย</t>
  </si>
  <si>
    <t>และการป้องกันยาเสพติด</t>
  </si>
  <si>
    <t>โครงการกิจกรรมวันเด็กแห่งชาติ</t>
  </si>
  <si>
    <t>จัดกิจกรรมวันเด็ก</t>
  </si>
  <si>
    <t>จัดให้มีการเล่นเกม</t>
  </si>
  <si>
    <t>จัดกิจกรรมการแสดงขอเด็ก</t>
  </si>
  <si>
    <t>1.1 แผนงาน การศาสนา วัฒนธรรมและนันทนาการ</t>
  </si>
  <si>
    <t>วัสดุกีฬา</t>
  </si>
  <si>
    <t>จัดซื้อวัสดุกีฬาให้กับศุนย์กีฬาหมู่</t>
  </si>
  <si>
    <t>บ้าน จำนวน 12 ศูนย์ ๆละ 10,000.-บาท</t>
  </si>
  <si>
    <t>เช่น ฟุตบอล   วอลเลบอล  ตะกร้อ</t>
  </si>
  <si>
    <t>และอื่นๆ</t>
  </si>
  <si>
    <t>12 หมุ่บ้าน</t>
  </si>
  <si>
    <t>วัสดุดนตรี</t>
  </si>
  <si>
    <t>จัดซื้อวัสดุดนตรี เพื่อใช้ในกิจกรรม</t>
  </si>
  <si>
    <t>สัมพันธ์ ในกิจการสภาเด็กรวมทั้ง</t>
  </si>
  <si>
    <t>กิจกรรมนันทนาการต่างๆ  เช่น กลอง ฉิ่ง ฉาบ</t>
  </si>
  <si>
    <t>โครงการส่งเสริมและสนับสนุน</t>
  </si>
  <si>
    <t>งานประเพณีและวัฒนธรรม</t>
  </si>
  <si>
    <t>ส่งเสริมและสนับสนุนงาน</t>
  </si>
  <si>
    <t>ประเพณี สังฆทาน บุญออกพรรษา</t>
  </si>
  <si>
    <t xml:space="preserve">บุญเดือนสิบสอง และอื่นๆ </t>
  </si>
  <si>
    <t>โครงการสืบสานและสนับสนุน</t>
  </si>
  <si>
    <t>งานประเพณีวันสงกรานต์</t>
  </si>
  <si>
    <t>จัดกิจกรรมตามประเพณีงาน</t>
  </si>
  <si>
    <t>สงกรานต์ กิจกรรมรดน้ำ ดำหัว</t>
  </si>
  <si>
    <t xml:space="preserve">ผู้สูงอายุ </t>
  </si>
  <si>
    <t>เงินอุดหนุนองค์กรปกครองส่วน</t>
  </si>
  <si>
    <t>อุดหนุนโครงการจัดงานประเพณี</t>
  </si>
  <si>
    <t>แห่เทียนเข้าพรรษาอุบลราชธานี</t>
  </si>
  <si>
    <t>ปกครองส่วนท้องถิ่น</t>
  </si>
  <si>
    <t>ในพื้นที่อำเภอสำโรง</t>
  </si>
  <si>
    <t>เทศบาล/องค์กร</t>
  </si>
  <si>
    <t>1.1 แผนงาน อุตสาหกรรมและการโยธา</t>
  </si>
  <si>
    <t>โครงการก่อสร้งและปรับปรุง</t>
  </si>
  <si>
    <t>ถนนลาดยางแอสฟัลท์ติก</t>
  </si>
  <si>
    <t xml:space="preserve">(Overley) บ้านน้ำเกลี้ยง </t>
  </si>
  <si>
    <t>หมู่ที่ 2</t>
  </si>
  <si>
    <t>ผิวจราจรแอสฟัลท์คอนกรีต</t>
  </si>
  <si>
    <t>กว้าง 4.00 ม. ยาว 270.00 ม.</t>
  </si>
  <si>
    <t>หนา 0.05 ม. หรือมีพื้นที่ไม่น้อยกว่า</t>
  </si>
  <si>
    <t>1,080 ตร.ม.)</t>
  </si>
  <si>
    <t>โครงการก่อสร้างถนนลูกรัง</t>
  </si>
  <si>
    <t>บ้านหนองไฮ ม.3</t>
  </si>
  <si>
    <t>ผิวจราจรลูกรัง  ก. 4.00 ม.</t>
  </si>
  <si>
    <t>หนา 0.15 ม. ระยะทางด้าน</t>
  </si>
  <si>
    <t xml:space="preserve">ละ 600 ม.(2 ด้าน)  </t>
  </si>
  <si>
    <t>รวมระยะทาง 1,200.00 ม.</t>
  </si>
  <si>
    <t>ลำห้วยเจิกสองผั้ง</t>
  </si>
  <si>
    <t>ทางที่ขุดลอกใหม่</t>
  </si>
  <si>
    <t>โครงการก่อสร้างถนนคอน</t>
  </si>
  <si>
    <t>กรีตเสริมเหล็ก บ้านหนองบัว</t>
  </si>
  <si>
    <t xml:space="preserve">หมู่ที่ 4 </t>
  </si>
  <si>
    <t>ผิวจราจรคอนกรีตเสริมเหล็ก</t>
  </si>
  <si>
    <t>กว้าง 4.00 ม. ยาว 210.00 ม.</t>
  </si>
  <si>
    <t>หนา 0.15 ม. ไหล่ทางลูกรังข้างละ 0.30 ม.</t>
  </si>
  <si>
    <t>ชุมชนหนองบัวน้อย</t>
  </si>
  <si>
    <t>กรีตเสริมเหล็ก บ้านนาแก</t>
  </si>
  <si>
    <t>หมู่ที่ 6</t>
  </si>
  <si>
    <t>กว้าง 4.00 ม. ยาว 240.00 ม.</t>
  </si>
  <si>
    <t>หนา 0.15 ม. ไหล่ทางลูกรังข้างละ 0.50 ม.</t>
  </si>
  <si>
    <t>(Overley) บ้านหนองเหล็ก</t>
  </si>
  <si>
    <t>หมู่ที่ 8</t>
  </si>
  <si>
    <t>เส้นกลางหมู่บ้าน</t>
  </si>
  <si>
    <t>กรีตเสริมเหล็ก บ้านหนองเหล็ก</t>
  </si>
  <si>
    <t>หมู่ที่  8</t>
  </si>
  <si>
    <t>หนา 0.15 ม. ไหล่ทางลูกรังข้างละ 0.20 ม.</t>
  </si>
  <si>
    <t>บ้านหนองเหล็ก</t>
  </si>
  <si>
    <t>หมุ่ที่ 8 ไปชุมชน</t>
  </si>
  <si>
    <t>หนองบัวน้อย</t>
  </si>
  <si>
    <t>กรีตเสริมเหล็ก บ้านนานวล</t>
  </si>
  <si>
    <t>หมู่ที่  9</t>
  </si>
  <si>
    <t>กว้าง 4.00 ม. ยาว 220.00 ม.</t>
  </si>
  <si>
    <t>บ้านนานวล ม.9</t>
  </si>
  <si>
    <t>(Overley) บ้านหนองสิม</t>
  </si>
  <si>
    <t>หมู่ที่ 10</t>
  </si>
  <si>
    <t>960 ตร.ม.)</t>
  </si>
  <si>
    <t>บ้านหองสิม ม.10</t>
  </si>
  <si>
    <t>1.1 แผนงาน  การเกษตร</t>
  </si>
  <si>
    <t>โครงการส่งเสริมการอนุรักษ์</t>
  </si>
  <si>
    <t>ทรัพยากรธรรมชาติและ</t>
  </si>
  <si>
    <t>สิ่งแวดล้อมของชุมชน</t>
  </si>
  <si>
    <t>.ปลูกป่าเฉลิมพระเกียรติ</t>
  </si>
  <si>
    <t>รณรงค์ให้ประชาชนรู้รักษา</t>
  </si>
  <si>
    <t>ธรรมชาติและสิ่งแวดล้อม</t>
  </si>
  <si>
    <t>พื้นที่สาธารณะ</t>
  </si>
  <si>
    <t>หมู่ 5</t>
  </si>
  <si>
    <t xml:space="preserve">โครงการรักน้ำ     รักป่า </t>
  </si>
  <si>
    <t>รักแผ่นดิน</t>
  </si>
  <si>
    <t>ตำบลกหนองไฮ</t>
  </si>
  <si>
    <t>โครงการอนุรักษ์พันพืชอัน</t>
  </si>
  <si>
    <t xml:space="preserve">เนื่องมาจากพระราชดำริ </t>
  </si>
  <si>
    <t>สมเด็จพระเทพรัตนราชสุดา</t>
  </si>
  <si>
    <t>สยามบรมราชกุมารี</t>
  </si>
  <si>
    <t>โครงการ 1 อปท. 1 ถนน</t>
  </si>
  <si>
    <t>ท้องถิ่นใส่ใจสิ่งแวดล้อม</t>
  </si>
  <si>
    <t>ของชุมชน และร่วมกับประชาชน</t>
  </si>
  <si>
    <t>ทุกภาคส่วน ปลูกต้นไม้ เพื่อฟื้นฟูป่า</t>
  </si>
  <si>
    <t>1.1 แผนงาน การเกษตร</t>
  </si>
  <si>
    <t>บ้านนาแก ม.6</t>
  </si>
  <si>
    <t xml:space="preserve">จัดกิจกรรมแข่งขันกีฬา </t>
  </si>
  <si>
    <t>ปลูกต้นไม้สองฝั่งทาง</t>
  </si>
  <si>
    <t>ถนนภายในตำบลหนองไฮ</t>
  </si>
  <si>
    <t>ถนนภายใน</t>
  </si>
  <si>
    <t xml:space="preserve"> ทำฝายมีชีวิต</t>
  </si>
  <si>
    <t>ปลูกต้นไม้</t>
  </si>
  <si>
    <t>ลอกผักตบตามลำคลอง</t>
  </si>
  <si>
    <t>เขตพื่นที่ตำบล</t>
  </si>
  <si>
    <t>กิจกรรมปกปักพันธุกรรมพืช</t>
  </si>
  <si>
    <t>กิจกรรมเก็บสำรวจพันธุกรรมพืช</t>
  </si>
  <si>
    <t>กิจกรรมปลูกรักษาพันธุกรรมพืช</t>
  </si>
  <si>
    <t>กิจกกรรมอนุรักษ์ใช้ประโยชย์พันธุกรรมพืช และอื่นๆ</t>
  </si>
  <si>
    <t>วัสดุวิทยาศาสตร์หรือการแพทย์</t>
  </si>
  <si>
    <t>สำหรับอาสาสมัครบริบาลท้องถิ่น</t>
  </si>
  <si>
    <t>ในการจัดซื้อกระเปาพยาบาลเบื้องต้น</t>
  </si>
  <si>
    <t>ค่าเวชภัณฑ์การแพทย์ และอื่นๆ</t>
  </si>
  <si>
    <t>จัดซื้อวัสดุวิทยาศาสตร์หรือการ</t>
  </si>
  <si>
    <t>แพทย์ เช่น น้ำยาพ่นหมอกควันกำจัดยุงลาย</t>
  </si>
  <si>
    <t>ทรายอเบท และอื่นๆ</t>
  </si>
  <si>
    <t>ศพด.สังกัด</t>
  </si>
  <si>
    <t>ร.ร เขตพื้นที่</t>
  </si>
  <si>
    <t>ศพด. 3 ศูนย์</t>
  </si>
  <si>
    <t>1.ยุทธศาสตร์ที่ 1  การพัฒนาด้านโครงสร้างพื้นฐาน</t>
  </si>
  <si>
    <t>1.1 แผนงาน  อุตสาหกรรมและการโยธา</t>
  </si>
  <si>
    <t>โครงการก่อสร้างบ้านท้องถิ่น</t>
  </si>
  <si>
    <t>ไทยประชารัฐร่วมใจ</t>
  </si>
  <si>
    <t xml:space="preserve">สัญญาจ้างเลขที่  13/2565 </t>
  </si>
  <si>
    <t>ลงวันที่  8 กันยายน 2565</t>
  </si>
  <si>
    <t xml:space="preserve">รายนายสูงส่ง  ทองบุตร  บ้านเลขที่ 158 </t>
  </si>
  <si>
    <t>หมู่ที่ 6  บ้านนาแก ต.หนองไฮ  อำเภอสำโรง จังหวัดอุบลราชธานี</t>
  </si>
  <si>
    <t>158 หมู้ที่ 6</t>
  </si>
  <si>
    <t>บ้านนาแก ตำบลหนองไฮ</t>
  </si>
  <si>
    <t>อ.สำโรง  จ.อุบลราชธานี</t>
  </si>
  <si>
    <t>โครงการปรับปรุงต่อเติมบ้าน</t>
  </si>
  <si>
    <t>ท้องถิ่นไทยประชารัฐร่วมใจ</t>
  </si>
  <si>
    <t>สัญญาจ้างเลขที่ 14/2565</t>
  </si>
  <si>
    <t>ลงวันที่  20 กันยายน 2565</t>
  </si>
  <si>
    <t>รายนายหงษ์   ชาวเวียง  บ้านเลขท่ 52</t>
  </si>
  <si>
    <t>หมู่ที่  11 บ้านตลาด ต.หนองไฮ  อำเภอสำโรง จังหวัดอุบลราชธานี</t>
  </si>
  <si>
    <t xml:space="preserve"> 52   หมู้ที่   11</t>
  </si>
  <si>
    <t>บ้านตลาด ตำบลหนองไฮ</t>
  </si>
  <si>
    <t>โครงการก่อสร้างรางระบาย</t>
  </si>
  <si>
    <t>น้ำ บ้านหนองสิม  หมู่ที่ 10</t>
  </si>
  <si>
    <t xml:space="preserve">สัญญาจ้างเลขที่ 16/2565  </t>
  </si>
  <si>
    <t>ลงวันที่ 30 กันยายน 2565</t>
  </si>
  <si>
    <t>บ้านหนองสิม</t>
  </si>
  <si>
    <t>หมู่ที่ 10  ต.หนองไฮ</t>
  </si>
  <si>
    <t>1.1 แผนงาน  งบกลาง</t>
  </si>
  <si>
    <t>โครงการสงเคราะห์เบี้ยยัง</t>
  </si>
  <si>
    <t>ชีพ ผู้ป่วยเอดส์</t>
  </si>
  <si>
    <t>สงเคราะห์เบี้ยยังชีพผู้ป่วย</t>
  </si>
  <si>
    <t>เอดส์ที่แพทย์รับรองและวินิจฉัย</t>
  </si>
  <si>
    <t>จำนวน  2 คนๆละ 500 บาท  จำนวน  12  เดือน</t>
  </si>
  <si>
    <t>ชีพผู้พิการ</t>
  </si>
  <si>
    <t>สงเคราะห์เบี้ยยังชีพผู้พิการ</t>
  </si>
  <si>
    <t>ในเขตองค์การบริหารส่วนตำบลหนองไฮ</t>
  </si>
  <si>
    <t>แล้ว ในเขตองค์การบริหารส่วนตำบลหนองไฮ</t>
  </si>
  <si>
    <t xml:space="preserve">จำนวน 340 ราย </t>
  </si>
  <si>
    <t>1. จำนวน 324 รายๆละ 800 บาท จำนวน  12 เดือน</t>
  </si>
  <si>
    <t>2. จำนวน  16  รายๆ ละ  1,000  บาท   จำนวน  12  เดือน</t>
  </si>
  <si>
    <t>ชีพ ผู้สุงอายุ</t>
  </si>
  <si>
    <t>สงเคราะห์เบี้ยยังชีพผู้สูงอายุ</t>
  </si>
  <si>
    <t>จำนวน  953  ราย</t>
  </si>
  <si>
    <t>1.จำนวน  500 ราย ๆละ 600 บาท   จำนวน  12  เดือน</t>
  </si>
  <si>
    <t>2.จำนวน  320 ราย ๆ ละ 700 บาท  จำนวน  12  เดือน</t>
  </si>
  <si>
    <t>3.จำนวน  120 รายๆ ละ  800 บาท  จำนวน   12  เดือน</t>
  </si>
  <si>
    <t>4.จำนวน  16 ราย ๆ ละ  1,000 บาท  จำนวน  12  เดือน</t>
  </si>
  <si>
    <t>1.1 แผนงาน  เคหะและชุมชน</t>
  </si>
  <si>
    <t>1. ยุทธศาสตร์การพัฒนาด้านโครงสร้างพื้นฐาน</t>
  </si>
  <si>
    <t>2.ยุทธศาสตร์การพัฒนาด้านเศรษฐกิจ</t>
  </si>
  <si>
    <t>3.ยุทธศาสตร์การพัฒนาด้านสังคมและคุณภาพชีวิต</t>
  </si>
  <si>
    <t>1. แผนงานอุตสาหกรรมและการโยธา</t>
  </si>
  <si>
    <t>2.แผนงานเคหะและชุมชน</t>
  </si>
  <si>
    <t>1.แผนงานการศึกษา</t>
  </si>
  <si>
    <t>2.แผนงานสาธารณสุข</t>
  </si>
  <si>
    <t>3.แผนงานศาสนา วัฒธรรม</t>
  </si>
  <si>
    <t>1.แผนงานการเกษตร</t>
  </si>
  <si>
    <t>1.แผนงานบริหารงานทั่วไป</t>
  </si>
  <si>
    <t>6. ยุทธศาสตร์การพัฒนาด้านแผนการกระจายอำนาจ</t>
  </si>
  <si>
    <t>ให้แก่องค์กรปกครองส่วนท้องถิ่นและแนวนโยบายของรัฐ</t>
  </si>
  <si>
    <t>1.แผนงานรักษาความสงบเรียบร้อยของชุมชน</t>
  </si>
  <si>
    <t>2.แผนงานสร้างความเข้มแข็งให้ชุมชน</t>
  </si>
  <si>
    <t>3.แผนงานสังคมสงเคราะห์</t>
  </si>
  <si>
    <t>4.แผนงานงบกลาง</t>
  </si>
  <si>
    <t>1.แผนงานสร้างความเข้มแข็งให้ชุมชน</t>
  </si>
  <si>
    <t>5. ยุทธศาสตร์การพัฒนาด้านการบริหารจัดการบ้านเมืองที่ดี</t>
  </si>
  <si>
    <t>โครงการพัฒนาศักยภาพผู้พิการ</t>
  </si>
  <si>
    <t>และผู้ดูแลผู้พิการ</t>
  </si>
  <si>
    <t>ฝึกอบรมให้ความรู้แก่ผู้พิการ</t>
  </si>
  <si>
    <t>โครงการส่งเสริมชมรมผู้สุง</t>
  </si>
  <si>
    <t>อายุดูแลสุขภาพและปฏิบัติ</t>
  </si>
  <si>
    <t>ธรรม</t>
  </si>
  <si>
    <t>ฝึกอบรมให้ความรู้แก่ผู้สุงอายุ</t>
  </si>
  <si>
    <t>จัดกิจกรรมปฏิบัติธรรมให้ผู้สูงอายุ</t>
  </si>
  <si>
    <t xml:space="preserve">รวม  8  โครงการ  </t>
  </si>
  <si>
    <t>บาท</t>
  </si>
  <si>
    <t xml:space="preserve">          รวม  1  โครงการ  </t>
  </si>
  <si>
    <t xml:space="preserve">งบประมาณ </t>
  </si>
  <si>
    <t>รวม   7  โครงการ</t>
  </si>
  <si>
    <t xml:space="preserve">    รวม   7  โครงการ</t>
  </si>
  <si>
    <t xml:space="preserve">  บาท</t>
  </si>
  <si>
    <t xml:space="preserve">  รวม   12  โครงการ</t>
  </si>
  <si>
    <t>ฝึกอบรมให้ความรู้เกี่ยวกับการจัด</t>
  </si>
  <si>
    <t>การขยะ การรักษาความสะอาด</t>
  </si>
  <si>
    <t>รวม  1   โครงการ</t>
  </si>
  <si>
    <t>รวม  4  โครงการ</t>
  </si>
  <si>
    <t xml:space="preserve">งบประมาณ  </t>
  </si>
  <si>
    <t xml:space="preserve"> บาท</t>
  </si>
  <si>
    <t>รวม  3  โครงการ</t>
  </si>
  <si>
    <t>รวม 4  โครงการ</t>
  </si>
  <si>
    <t>รวม   6  โครงการ</t>
  </si>
  <si>
    <t>และอิเล็กทรอนิกส์</t>
  </si>
  <si>
    <t>ราคารวมค่าติดตั้ง  จำนวน 2  เครื่องๆละ 53,600.-บาท</t>
  </si>
  <si>
    <t>รวม  1  โครงการ</t>
  </si>
  <si>
    <t>รวม   1  โครงการ</t>
  </si>
  <si>
    <t>รวม   4   โครงการ</t>
  </si>
  <si>
    <t>4. ยุทธศาสตร์การพัฒนาด้านทรัพยากรธรรมชาติและสิ่งแวดล้อม</t>
  </si>
  <si>
    <t>รวม</t>
  </si>
  <si>
    <t>ส่วนที่ 2  บัญชีโครงการ/กิจกรรม</t>
  </si>
  <si>
    <t>1.บัญชีสรุปจำนวนโครงการพัฒนาท้องถิ่น กิจกรรมและงบประมาณ</t>
  </si>
  <si>
    <t>กรณีกันเงินหรือขยายเวลาการเบิกจ่ายเงินหรือกรณีที่ยังไม่ได้ก่อหนี้ผูกพันไว้หรือได้ก่อหนี้ผูกพันไว้แล้ว</t>
  </si>
  <si>
    <t>แบบ ผด.01</t>
  </si>
  <si>
    <t xml:space="preserve">                              ก่อนสิ้นปีงบประมาณ</t>
  </si>
  <si>
    <t>สป/กองคลัง</t>
  </si>
  <si>
    <t xml:space="preserve">          </t>
  </si>
  <si>
    <t>จงรักภักดีต่อสถาบันพระมหากษัติริ์</t>
  </si>
  <si>
    <t>รวม   3   โครงการ</t>
  </si>
  <si>
    <t>จัดกิจกรรมให้ผู้สูงอายุรู้รักาสุขภาพ</t>
  </si>
  <si>
    <t>โดยการจัดกิจกรรมออกกำลังกาย</t>
  </si>
  <si>
    <t>แบบ ผด. 01</t>
  </si>
  <si>
    <t>แบบ ผด.02</t>
  </si>
  <si>
    <t>แบบ ผด.02/1</t>
  </si>
  <si>
    <t>แบบ ผด. 02</t>
  </si>
  <si>
    <t>ก.ย</t>
  </si>
  <si>
    <t>รวม    7  โครงการ</t>
  </si>
  <si>
    <t>บ้านน้ำเกลี้ยง ม.2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</si>
</sst>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12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13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14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6" xfId="0" applyNumberFormat="1" applyFont="1" applyBorder="1"/>
    <xf numFmtId="3" fontId="1" fillId="0" borderId="3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3" fontId="1" fillId="0" borderId="1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4" xfId="0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3" fontId="1" fillId="0" borderId="12" xfId="0" applyNumberFormat="1" applyFont="1" applyBorder="1"/>
    <xf numFmtId="0" fontId="3" fillId="0" borderId="0" xfId="0" applyFont="1" applyBorder="1"/>
    <xf numFmtId="0" fontId="3" fillId="0" borderId="0" xfId="0" applyFont="1"/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" fontId="1" fillId="0" borderId="6" xfId="0" applyNumberFormat="1" applyFont="1" applyBorder="1"/>
    <xf numFmtId="3" fontId="1" fillId="0" borderId="7" xfId="0" applyNumberFormat="1" applyFont="1" applyBorder="1"/>
    <xf numFmtId="3" fontId="1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7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15" xfId="0" applyFont="1" applyBorder="1"/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10" xfId="0" applyNumberFormat="1" applyFont="1" applyBorder="1"/>
    <xf numFmtId="0" fontId="3" fillId="0" borderId="10" xfId="0" applyFont="1" applyBorder="1"/>
    <xf numFmtId="3" fontId="3" fillId="0" borderId="10" xfId="0" applyNumberFormat="1" applyFont="1" applyBorder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3" fillId="0" borderId="10" xfId="0" applyFont="1" applyBorder="1" applyAlignment="1"/>
    <xf numFmtId="3" fontId="3" fillId="0" borderId="10" xfId="0" applyNumberFormat="1" applyFont="1" applyBorder="1" applyAlignment="1"/>
    <xf numFmtId="0" fontId="1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3" fontId="4" fillId="0" borderId="15" xfId="0" applyNumberFormat="1" applyFont="1" applyBorder="1"/>
    <xf numFmtId="0" fontId="4" fillId="0" borderId="6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3" xfId="0" applyFont="1" applyBorder="1"/>
    <xf numFmtId="2" fontId="4" fillId="0" borderId="15" xfId="0" applyNumberFormat="1" applyFont="1" applyBorder="1"/>
    <xf numFmtId="0" fontId="4" fillId="0" borderId="11" xfId="0" applyFont="1" applyBorder="1" applyAlignment="1">
      <alignment horizontal="right"/>
    </xf>
    <xf numFmtId="0" fontId="5" fillId="0" borderId="0" xfId="0" applyFont="1"/>
    <xf numFmtId="0" fontId="6" fillId="0" borderId="0" xfId="0" applyFont="1" applyBorder="1"/>
    <xf numFmtId="0" fontId="1" fillId="0" borderId="0" xfId="0" applyFont="1" applyAlignment="1">
      <alignment horizontal="right"/>
    </xf>
    <xf numFmtId="0" fontId="3" fillId="0" borderId="9" xfId="0" applyFont="1" applyBorder="1"/>
    <xf numFmtId="4" fontId="3" fillId="0" borderId="10" xfId="0" applyNumberFormat="1" applyFont="1" applyBorder="1"/>
    <xf numFmtId="0" fontId="5" fillId="0" borderId="15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11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11</xdr:row>
      <xdr:rowOff>0</xdr:rowOff>
    </xdr:from>
    <xdr:to>
      <xdr:col>18</xdr:col>
      <xdr:colOff>9525</xdr:colOff>
      <xdr:row>11</xdr:row>
      <xdr:rowOff>9525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47BFBEFE-CB2A-4EF9-B58F-AE3F74A770EC}"/>
            </a:ext>
          </a:extLst>
        </xdr:cNvPr>
        <xdr:cNvCxnSpPr/>
      </xdr:nvCxnSpPr>
      <xdr:spPr>
        <a:xfrm>
          <a:off x="8315325" y="3067050"/>
          <a:ext cx="1390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15</xdr:row>
      <xdr:rowOff>28576</xdr:rowOff>
    </xdr:from>
    <xdr:to>
      <xdr:col>13</xdr:col>
      <xdr:colOff>9525</xdr:colOff>
      <xdr:row>15</xdr:row>
      <xdr:rowOff>38100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53AA19BB-C67A-4475-9688-D51D39F003CD}"/>
            </a:ext>
          </a:extLst>
        </xdr:cNvPr>
        <xdr:cNvCxnSpPr/>
      </xdr:nvCxnSpPr>
      <xdr:spPr>
        <a:xfrm>
          <a:off x="7086600" y="4200526"/>
          <a:ext cx="1190625" cy="952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18</xdr:row>
      <xdr:rowOff>142875</xdr:rowOff>
    </xdr:from>
    <xdr:to>
      <xdr:col>18</xdr:col>
      <xdr:colOff>0</xdr:colOff>
      <xdr:row>18</xdr:row>
      <xdr:rowOff>161925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60FB25D7-9596-49E7-988C-76C670BCA48A}"/>
            </a:ext>
          </a:extLst>
        </xdr:cNvPr>
        <xdr:cNvCxnSpPr/>
      </xdr:nvCxnSpPr>
      <xdr:spPr>
        <a:xfrm flipV="1">
          <a:off x="7962900" y="5143500"/>
          <a:ext cx="173355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21</xdr:row>
      <xdr:rowOff>142875</xdr:rowOff>
    </xdr:from>
    <xdr:to>
      <xdr:col>18</xdr:col>
      <xdr:colOff>38100</xdr:colOff>
      <xdr:row>21</xdr:row>
      <xdr:rowOff>152400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44C8161F-C6A9-4313-94B8-2085318FBB8A}"/>
            </a:ext>
          </a:extLst>
        </xdr:cNvPr>
        <xdr:cNvCxnSpPr/>
      </xdr:nvCxnSpPr>
      <xdr:spPr>
        <a:xfrm>
          <a:off x="7962900" y="5972175"/>
          <a:ext cx="1771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133350</xdr:rowOff>
    </xdr:from>
    <xdr:to>
      <xdr:col>17</xdr:col>
      <xdr:colOff>276225</xdr:colOff>
      <xdr:row>34</xdr:row>
      <xdr:rowOff>161925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10AF5FC5-A22B-4AA5-9584-AD635D1BE15E}"/>
            </a:ext>
          </a:extLst>
        </xdr:cNvPr>
        <xdr:cNvCxnSpPr/>
      </xdr:nvCxnSpPr>
      <xdr:spPr>
        <a:xfrm>
          <a:off x="7981950" y="9629775"/>
          <a:ext cx="1704975" cy="28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31</xdr:row>
      <xdr:rowOff>19050</xdr:rowOff>
    </xdr:from>
    <xdr:to>
      <xdr:col>17</xdr:col>
      <xdr:colOff>276225</xdr:colOff>
      <xdr:row>31</xdr:row>
      <xdr:rowOff>28575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ACEFDA50-818F-4F02-A0C3-53E085B901B6}"/>
            </a:ext>
          </a:extLst>
        </xdr:cNvPr>
        <xdr:cNvCxnSpPr/>
      </xdr:nvCxnSpPr>
      <xdr:spPr>
        <a:xfrm flipV="1">
          <a:off x="7962900" y="8686800"/>
          <a:ext cx="17240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40</xdr:row>
      <xdr:rowOff>180976</xdr:rowOff>
    </xdr:from>
    <xdr:to>
      <xdr:col>18</xdr:col>
      <xdr:colOff>9525</xdr:colOff>
      <xdr:row>40</xdr:row>
      <xdr:rowOff>200025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43699351-8F56-49D1-B0C3-12BBD6F47A51}"/>
            </a:ext>
          </a:extLst>
        </xdr:cNvPr>
        <xdr:cNvCxnSpPr/>
      </xdr:nvCxnSpPr>
      <xdr:spPr>
        <a:xfrm>
          <a:off x="7991475" y="11334751"/>
          <a:ext cx="1714500" cy="190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37</xdr:row>
      <xdr:rowOff>133351</xdr:rowOff>
    </xdr:from>
    <xdr:to>
      <xdr:col>17</xdr:col>
      <xdr:colOff>276225</xdr:colOff>
      <xdr:row>37</xdr:row>
      <xdr:rowOff>152400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A2E350C3-52C3-47EC-9969-8363D9BCEEA2}"/>
            </a:ext>
          </a:extLst>
        </xdr:cNvPr>
        <xdr:cNvCxnSpPr/>
      </xdr:nvCxnSpPr>
      <xdr:spPr>
        <a:xfrm>
          <a:off x="7991475" y="10458451"/>
          <a:ext cx="1695450" cy="190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9525</xdr:rowOff>
    </xdr:from>
    <xdr:to>
      <xdr:col>13</xdr:col>
      <xdr:colOff>19050</xdr:colOff>
      <xdr:row>11</xdr:row>
      <xdr:rowOff>19050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AA11F3F7-8B22-49B0-8865-64CA8B76225C}"/>
            </a:ext>
          </a:extLst>
        </xdr:cNvPr>
        <xdr:cNvCxnSpPr/>
      </xdr:nvCxnSpPr>
      <xdr:spPr>
        <a:xfrm flipV="1">
          <a:off x="7229475" y="3076575"/>
          <a:ext cx="8763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11</xdr:row>
      <xdr:rowOff>114300</xdr:rowOff>
    </xdr:from>
    <xdr:to>
      <xdr:col>9</xdr:col>
      <xdr:colOff>9525</xdr:colOff>
      <xdr:row>11</xdr:row>
      <xdr:rowOff>123826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18C71705-7978-4211-95E4-2AB3A7585F95}"/>
            </a:ext>
          </a:extLst>
        </xdr:cNvPr>
        <xdr:cNvCxnSpPr/>
      </xdr:nvCxnSpPr>
      <xdr:spPr>
        <a:xfrm flipV="1">
          <a:off x="6134100" y="3124200"/>
          <a:ext cx="847725" cy="952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16</xdr:row>
      <xdr:rowOff>200025</xdr:rowOff>
    </xdr:from>
    <xdr:to>
      <xdr:col>17</xdr:col>
      <xdr:colOff>266700</xdr:colOff>
      <xdr:row>16</xdr:row>
      <xdr:rowOff>209550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87E49EB2-B7B3-4444-B0CA-570B85CEC635}"/>
            </a:ext>
          </a:extLst>
        </xdr:cNvPr>
        <xdr:cNvCxnSpPr/>
      </xdr:nvCxnSpPr>
      <xdr:spPr>
        <a:xfrm flipV="1">
          <a:off x="6096000" y="4591050"/>
          <a:ext cx="34290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21</xdr:row>
      <xdr:rowOff>161925</xdr:rowOff>
    </xdr:from>
    <xdr:to>
      <xdr:col>18</xdr:col>
      <xdr:colOff>19050</xdr:colOff>
      <xdr:row>21</xdr:row>
      <xdr:rowOff>171450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15E90911-4BCA-4C61-9D3A-ED0273729837}"/>
            </a:ext>
          </a:extLst>
        </xdr:cNvPr>
        <xdr:cNvCxnSpPr/>
      </xdr:nvCxnSpPr>
      <xdr:spPr>
        <a:xfrm flipV="1">
          <a:off x="6134100" y="5934075"/>
          <a:ext cx="34290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32</xdr:row>
      <xdr:rowOff>133352</xdr:rowOff>
    </xdr:from>
    <xdr:to>
      <xdr:col>17</xdr:col>
      <xdr:colOff>266700</xdr:colOff>
      <xdr:row>32</xdr:row>
      <xdr:rowOff>171450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43CD935-2514-4B05-9C46-51C2147513A3}"/>
            </a:ext>
          </a:extLst>
        </xdr:cNvPr>
        <xdr:cNvCxnSpPr/>
      </xdr:nvCxnSpPr>
      <xdr:spPr>
        <a:xfrm>
          <a:off x="6124575" y="8934452"/>
          <a:ext cx="3400425" cy="3809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123825</xdr:rowOff>
    </xdr:from>
    <xdr:to>
      <xdr:col>13</xdr:col>
      <xdr:colOff>0</xdr:colOff>
      <xdr:row>42</xdr:row>
      <xdr:rowOff>152401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2C736A5D-850A-4E0E-9D70-9E7D102FEA6C}"/>
            </a:ext>
          </a:extLst>
        </xdr:cNvPr>
        <xdr:cNvCxnSpPr/>
      </xdr:nvCxnSpPr>
      <xdr:spPr>
        <a:xfrm flipV="1">
          <a:off x="6115050" y="11687175"/>
          <a:ext cx="2000250" cy="2857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781050</xdr:colOff>
      <xdr:row>47</xdr:row>
      <xdr:rowOff>200025</xdr:rowOff>
    </xdr:from>
    <xdr:to>
      <xdr:col>13</xdr:col>
      <xdr:colOff>9525</xdr:colOff>
      <xdr:row>47</xdr:row>
      <xdr:rowOff>200026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77554029-E4E8-4237-A4F3-0DB9D67004A1}"/>
            </a:ext>
          </a:extLst>
        </xdr:cNvPr>
        <xdr:cNvCxnSpPr/>
      </xdr:nvCxnSpPr>
      <xdr:spPr>
        <a:xfrm flipV="1">
          <a:off x="6076950" y="13144500"/>
          <a:ext cx="204787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57</xdr:row>
      <xdr:rowOff>114301</xdr:rowOff>
    </xdr:from>
    <xdr:to>
      <xdr:col>13</xdr:col>
      <xdr:colOff>19050</xdr:colOff>
      <xdr:row>57</xdr:row>
      <xdr:rowOff>123825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20A9790C-6B12-4F3E-8ABB-2228196EEC22}"/>
            </a:ext>
          </a:extLst>
        </xdr:cNvPr>
        <xdr:cNvCxnSpPr/>
      </xdr:nvCxnSpPr>
      <xdr:spPr>
        <a:xfrm>
          <a:off x="6124575" y="15849601"/>
          <a:ext cx="2009775" cy="952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62</xdr:row>
      <xdr:rowOff>171450</xdr:rowOff>
    </xdr:from>
    <xdr:to>
      <xdr:col>13</xdr:col>
      <xdr:colOff>28575</xdr:colOff>
      <xdr:row>62</xdr:row>
      <xdr:rowOff>190501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B006C701-A8F0-4B01-8861-FD85878B799F}"/>
            </a:ext>
          </a:extLst>
        </xdr:cNvPr>
        <xdr:cNvCxnSpPr/>
      </xdr:nvCxnSpPr>
      <xdr:spPr>
        <a:xfrm flipV="1">
          <a:off x="6115050" y="17287875"/>
          <a:ext cx="2028825" cy="190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69</xdr:row>
      <xdr:rowOff>123825</xdr:rowOff>
    </xdr:from>
    <xdr:to>
      <xdr:col>17</xdr:col>
      <xdr:colOff>266700</xdr:colOff>
      <xdr:row>69</xdr:row>
      <xdr:rowOff>133350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6065A73B-AA0C-429B-AF2A-AB6071D6AA17}"/>
            </a:ext>
          </a:extLst>
        </xdr:cNvPr>
        <xdr:cNvCxnSpPr/>
      </xdr:nvCxnSpPr>
      <xdr:spPr>
        <a:xfrm flipV="1">
          <a:off x="6096000" y="19173825"/>
          <a:ext cx="34290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81</xdr:row>
      <xdr:rowOff>19050</xdr:rowOff>
    </xdr:from>
    <xdr:to>
      <xdr:col>12</xdr:col>
      <xdr:colOff>9525</xdr:colOff>
      <xdr:row>81</xdr:row>
      <xdr:rowOff>28576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1B913A9F-884C-4E46-B9CF-5FDA900F9F59}"/>
            </a:ext>
          </a:extLst>
        </xdr:cNvPr>
        <xdr:cNvCxnSpPr/>
      </xdr:nvCxnSpPr>
      <xdr:spPr>
        <a:xfrm flipV="1">
          <a:off x="6972300" y="22412325"/>
          <a:ext cx="866775" cy="952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219075</xdr:colOff>
      <xdr:row>83</xdr:row>
      <xdr:rowOff>200025</xdr:rowOff>
    </xdr:from>
    <xdr:to>
      <xdr:col>14</xdr:col>
      <xdr:colOff>276225</xdr:colOff>
      <xdr:row>83</xdr:row>
      <xdr:rowOff>200026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id="{6FD67638-5656-43CC-8DD9-23F12BEA29B5}"/>
            </a:ext>
          </a:extLst>
        </xdr:cNvPr>
        <xdr:cNvCxnSpPr/>
      </xdr:nvCxnSpPr>
      <xdr:spPr>
        <a:xfrm flipV="1">
          <a:off x="6905625" y="23145750"/>
          <a:ext cx="1771650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105</xdr:row>
      <xdr:rowOff>180975</xdr:rowOff>
    </xdr:from>
    <xdr:to>
      <xdr:col>13</xdr:col>
      <xdr:colOff>0</xdr:colOff>
      <xdr:row>105</xdr:row>
      <xdr:rowOff>180976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E934F52F-B988-401A-B31B-77118D1A84A4}"/>
            </a:ext>
          </a:extLst>
        </xdr:cNvPr>
        <xdr:cNvCxnSpPr/>
      </xdr:nvCxnSpPr>
      <xdr:spPr>
        <a:xfrm flipV="1">
          <a:off x="7077075" y="29279850"/>
          <a:ext cx="103822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108</xdr:row>
      <xdr:rowOff>123825</xdr:rowOff>
    </xdr:from>
    <xdr:to>
      <xdr:col>14</xdr:col>
      <xdr:colOff>9525</xdr:colOff>
      <xdr:row>108</xdr:row>
      <xdr:rowOff>123826</xdr:rowOff>
    </xdr:to>
    <xdr:cxnSp macro="">
      <xdr:nvCxnSpPr>
        <xdr:cNvPr id="22" name="ลูกศรเชื่อมต่อแบบตรง 21">
          <a:extLst>
            <a:ext uri="{FF2B5EF4-FFF2-40B4-BE49-F238E27FC236}">
              <a16:creationId xmlns:a16="http://schemas.microsoft.com/office/drawing/2014/main" id="{B3F5C93A-0FB3-4CFA-B66A-CC79F58DE551}"/>
            </a:ext>
          </a:extLst>
        </xdr:cNvPr>
        <xdr:cNvCxnSpPr/>
      </xdr:nvCxnSpPr>
      <xdr:spPr>
        <a:xfrm flipV="1">
          <a:off x="7010400" y="30051375"/>
          <a:ext cx="140017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112</xdr:row>
      <xdr:rowOff>142875</xdr:rowOff>
    </xdr:from>
    <xdr:to>
      <xdr:col>18</xdr:col>
      <xdr:colOff>9525</xdr:colOff>
      <xdr:row>112</xdr:row>
      <xdr:rowOff>152400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FB66AA01-A6FD-4BD2-AD85-EBFD0F08C787}"/>
            </a:ext>
          </a:extLst>
        </xdr:cNvPr>
        <xdr:cNvCxnSpPr/>
      </xdr:nvCxnSpPr>
      <xdr:spPr>
        <a:xfrm flipV="1">
          <a:off x="6096000" y="31175325"/>
          <a:ext cx="34575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118</xdr:row>
      <xdr:rowOff>0</xdr:rowOff>
    </xdr:from>
    <xdr:to>
      <xdr:col>14</xdr:col>
      <xdr:colOff>0</xdr:colOff>
      <xdr:row>118</xdr:row>
      <xdr:rowOff>19050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692E29C1-7089-4C39-99BD-EB0A6E0E3F07}"/>
            </a:ext>
          </a:extLst>
        </xdr:cNvPr>
        <xdr:cNvCxnSpPr/>
      </xdr:nvCxnSpPr>
      <xdr:spPr>
        <a:xfrm flipV="1">
          <a:off x="6981825" y="32689800"/>
          <a:ext cx="1419225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131</xdr:row>
      <xdr:rowOff>0</xdr:rowOff>
    </xdr:from>
    <xdr:to>
      <xdr:col>18</xdr:col>
      <xdr:colOff>0</xdr:colOff>
      <xdr:row>131</xdr:row>
      <xdr:rowOff>9525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A63BF620-CC37-42C6-99F6-89EFA2E2A17C}"/>
            </a:ext>
          </a:extLst>
        </xdr:cNvPr>
        <xdr:cNvCxnSpPr/>
      </xdr:nvCxnSpPr>
      <xdr:spPr>
        <a:xfrm flipV="1">
          <a:off x="6115050" y="36309300"/>
          <a:ext cx="34290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135</xdr:row>
      <xdr:rowOff>0</xdr:rowOff>
    </xdr:from>
    <xdr:to>
      <xdr:col>18</xdr:col>
      <xdr:colOff>0</xdr:colOff>
      <xdr:row>135</xdr:row>
      <xdr:rowOff>9525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id="{58EF2114-11BA-4D62-93C8-BC0316D39C52}"/>
            </a:ext>
          </a:extLst>
        </xdr:cNvPr>
        <xdr:cNvCxnSpPr/>
      </xdr:nvCxnSpPr>
      <xdr:spPr>
        <a:xfrm flipV="1">
          <a:off x="6115050" y="37414200"/>
          <a:ext cx="34290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138</xdr:row>
      <xdr:rowOff>266700</xdr:rowOff>
    </xdr:from>
    <xdr:to>
      <xdr:col>16</xdr:col>
      <xdr:colOff>0</xdr:colOff>
      <xdr:row>139</xdr:row>
      <xdr:rowOff>9525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E2B6C2C7-DCD8-4AC8-849C-4D697FD28712}"/>
            </a:ext>
          </a:extLst>
        </xdr:cNvPr>
        <xdr:cNvCxnSpPr/>
      </xdr:nvCxnSpPr>
      <xdr:spPr>
        <a:xfrm flipV="1">
          <a:off x="6981825" y="38509575"/>
          <a:ext cx="1990725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153</xdr:row>
      <xdr:rowOff>257177</xdr:rowOff>
    </xdr:from>
    <xdr:to>
      <xdr:col>11</xdr:col>
      <xdr:colOff>0</xdr:colOff>
      <xdr:row>153</xdr:row>
      <xdr:rowOff>266700</xdr:rowOff>
    </xdr:to>
    <xdr:cxnSp macro="">
      <xdr:nvCxnSpPr>
        <xdr:cNvPr id="33" name="ลูกศรเชื่อมต่อแบบตรง 32">
          <a:extLst>
            <a:ext uri="{FF2B5EF4-FFF2-40B4-BE49-F238E27FC236}">
              <a16:creationId xmlns:a16="http://schemas.microsoft.com/office/drawing/2014/main" id="{25779D73-DDE7-403A-B550-7D97593E9882}"/>
            </a:ext>
          </a:extLst>
        </xdr:cNvPr>
        <xdr:cNvCxnSpPr/>
      </xdr:nvCxnSpPr>
      <xdr:spPr>
        <a:xfrm>
          <a:off x="6657975" y="42700577"/>
          <a:ext cx="885825" cy="952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257175</xdr:colOff>
      <xdr:row>156</xdr:row>
      <xdr:rowOff>0</xdr:rowOff>
    </xdr:from>
    <xdr:to>
      <xdr:col>15</xdr:col>
      <xdr:colOff>9525</xdr:colOff>
      <xdr:row>156</xdr:row>
      <xdr:rowOff>19051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A3DF7C02-1E84-4A93-A0B0-717662ED4452}"/>
            </a:ext>
          </a:extLst>
        </xdr:cNvPr>
        <xdr:cNvCxnSpPr/>
      </xdr:nvCxnSpPr>
      <xdr:spPr>
        <a:xfrm flipV="1">
          <a:off x="8086725" y="43272075"/>
          <a:ext cx="609600" cy="190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158</xdr:row>
      <xdr:rowOff>9525</xdr:rowOff>
    </xdr:from>
    <xdr:to>
      <xdr:col>15</xdr:col>
      <xdr:colOff>38100</xdr:colOff>
      <xdr:row>158</xdr:row>
      <xdr:rowOff>9525</xdr:rowOff>
    </xdr:to>
    <xdr:cxnSp macro="">
      <xdr:nvCxnSpPr>
        <xdr:cNvPr id="35" name="ลูกศรเชื่อมต่อแบบตรง 34">
          <a:extLst>
            <a:ext uri="{FF2B5EF4-FFF2-40B4-BE49-F238E27FC236}">
              <a16:creationId xmlns:a16="http://schemas.microsoft.com/office/drawing/2014/main" id="{B4CA2795-89F0-4FF8-B54C-DF55E9BE0ED9}"/>
            </a:ext>
          </a:extLst>
        </xdr:cNvPr>
        <xdr:cNvCxnSpPr/>
      </xdr:nvCxnSpPr>
      <xdr:spPr>
        <a:xfrm>
          <a:off x="7277100" y="43834050"/>
          <a:ext cx="1447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160</xdr:row>
      <xdr:rowOff>133350</xdr:rowOff>
    </xdr:from>
    <xdr:to>
      <xdr:col>10</xdr:col>
      <xdr:colOff>9525</xdr:colOff>
      <xdr:row>160</xdr:row>
      <xdr:rowOff>142875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C9A40D64-2048-46FE-BC7E-CEA453062084}"/>
            </a:ext>
          </a:extLst>
        </xdr:cNvPr>
        <xdr:cNvCxnSpPr/>
      </xdr:nvCxnSpPr>
      <xdr:spPr>
        <a:xfrm flipV="1">
          <a:off x="6943725" y="44510325"/>
          <a:ext cx="3238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163</xdr:row>
      <xdr:rowOff>1</xdr:rowOff>
    </xdr:from>
    <xdr:to>
      <xdr:col>18</xdr:col>
      <xdr:colOff>0</xdr:colOff>
      <xdr:row>163</xdr:row>
      <xdr:rowOff>19050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FE511AE3-BDC7-4AA0-AF2E-CB222801B0CB}"/>
            </a:ext>
          </a:extLst>
        </xdr:cNvPr>
        <xdr:cNvCxnSpPr/>
      </xdr:nvCxnSpPr>
      <xdr:spPr>
        <a:xfrm flipV="1">
          <a:off x="8715375" y="45205651"/>
          <a:ext cx="828675" cy="190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166</xdr:row>
      <xdr:rowOff>9525</xdr:rowOff>
    </xdr:from>
    <xdr:to>
      <xdr:col>13</xdr:col>
      <xdr:colOff>28575</xdr:colOff>
      <xdr:row>166</xdr:row>
      <xdr:rowOff>9526</xdr:rowOff>
    </xdr:to>
    <xdr:cxnSp macro="">
      <xdr:nvCxnSpPr>
        <xdr:cNvPr id="39" name="ลูกศรเชื่อมต่อแบบตรง 38">
          <a:extLst>
            <a:ext uri="{FF2B5EF4-FFF2-40B4-BE49-F238E27FC236}">
              <a16:creationId xmlns:a16="http://schemas.microsoft.com/office/drawing/2014/main" id="{C1787A35-59D7-4D01-BD53-5660A8F1BA11}"/>
            </a:ext>
          </a:extLst>
        </xdr:cNvPr>
        <xdr:cNvCxnSpPr/>
      </xdr:nvCxnSpPr>
      <xdr:spPr>
        <a:xfrm>
          <a:off x="7810500" y="46043850"/>
          <a:ext cx="33337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169</xdr:row>
      <xdr:rowOff>123825</xdr:rowOff>
    </xdr:from>
    <xdr:to>
      <xdr:col>16</xdr:col>
      <xdr:colOff>9525</xdr:colOff>
      <xdr:row>169</xdr:row>
      <xdr:rowOff>152400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87A8A28F-7919-472C-9632-D72036510056}"/>
            </a:ext>
          </a:extLst>
        </xdr:cNvPr>
        <xdr:cNvCxnSpPr/>
      </xdr:nvCxnSpPr>
      <xdr:spPr>
        <a:xfrm>
          <a:off x="7829550" y="46986825"/>
          <a:ext cx="1152525" cy="28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13</xdr:col>
      <xdr:colOff>9525</xdr:colOff>
      <xdr:row>37</xdr:row>
      <xdr:rowOff>9527</xdr:rowOff>
    </xdr:to>
    <xdr:cxnSp macro="">
      <xdr:nvCxnSpPr>
        <xdr:cNvPr id="36" name="ลูกศรเชื่อมต่อแบบตรง 35">
          <a:extLst>
            <a:ext uri="{FF2B5EF4-FFF2-40B4-BE49-F238E27FC236}">
              <a16:creationId xmlns:a16="http://schemas.microsoft.com/office/drawing/2014/main" id="{C77BE09E-68C2-44D8-8848-4B470B53A01F}"/>
            </a:ext>
          </a:extLst>
        </xdr:cNvPr>
        <xdr:cNvCxnSpPr/>
      </xdr:nvCxnSpPr>
      <xdr:spPr>
        <a:xfrm flipV="1">
          <a:off x="6115050" y="10182225"/>
          <a:ext cx="2009775" cy="952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10</xdr:row>
      <xdr:rowOff>266700</xdr:rowOff>
    </xdr:from>
    <xdr:to>
      <xdr:col>9</xdr:col>
      <xdr:colOff>19050</xdr:colOff>
      <xdr:row>11</xdr:row>
      <xdr:rowOff>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DE5B5CF3-E7ED-4320-B49A-7D8C00C3B582}"/>
            </a:ext>
          </a:extLst>
        </xdr:cNvPr>
        <xdr:cNvCxnSpPr/>
      </xdr:nvCxnSpPr>
      <xdr:spPr>
        <a:xfrm flipV="1">
          <a:off x="5981700" y="3057525"/>
          <a:ext cx="8858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18</xdr:row>
      <xdr:rowOff>19050</xdr:rowOff>
    </xdr:from>
    <xdr:to>
      <xdr:col>17</xdr:col>
      <xdr:colOff>9525</xdr:colOff>
      <xdr:row>18</xdr:row>
      <xdr:rowOff>19050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48D57CB-913B-4ED1-A8B6-71801FF5A42B}"/>
            </a:ext>
          </a:extLst>
        </xdr:cNvPr>
        <xdr:cNvCxnSpPr/>
      </xdr:nvCxnSpPr>
      <xdr:spPr>
        <a:xfrm>
          <a:off x="8277225" y="5048250"/>
          <a:ext cx="8667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31</xdr:row>
      <xdr:rowOff>0</xdr:rowOff>
    </xdr:from>
    <xdr:to>
      <xdr:col>16</xdr:col>
      <xdr:colOff>28575</xdr:colOff>
      <xdr:row>31</xdr:row>
      <xdr:rowOff>9525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73CC74B4-47CA-44EA-A5B3-9ACE4DFEFBB8}"/>
            </a:ext>
          </a:extLst>
        </xdr:cNvPr>
        <xdr:cNvCxnSpPr/>
      </xdr:nvCxnSpPr>
      <xdr:spPr>
        <a:xfrm flipV="1">
          <a:off x="6858000" y="8648700"/>
          <a:ext cx="20193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34</xdr:row>
      <xdr:rowOff>0</xdr:rowOff>
    </xdr:from>
    <xdr:to>
      <xdr:col>17</xdr:col>
      <xdr:colOff>0</xdr:colOff>
      <xdr:row>34</xdr:row>
      <xdr:rowOff>1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7142B8D6-5B6D-4A29-9279-5EB2616437EA}"/>
            </a:ext>
          </a:extLst>
        </xdr:cNvPr>
        <xdr:cNvCxnSpPr/>
      </xdr:nvCxnSpPr>
      <xdr:spPr>
        <a:xfrm>
          <a:off x="8020050" y="9477375"/>
          <a:ext cx="111442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21</xdr:row>
      <xdr:rowOff>142875</xdr:rowOff>
    </xdr:from>
    <xdr:to>
      <xdr:col>17</xdr:col>
      <xdr:colOff>28575</xdr:colOff>
      <xdr:row>21</xdr:row>
      <xdr:rowOff>152400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8B28BA-34B5-45A5-AD79-9F32BA048BE2}"/>
            </a:ext>
          </a:extLst>
        </xdr:cNvPr>
        <xdr:cNvCxnSpPr/>
      </xdr:nvCxnSpPr>
      <xdr:spPr>
        <a:xfrm>
          <a:off x="7991475" y="6000750"/>
          <a:ext cx="11715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10</xdr:row>
      <xdr:rowOff>161925</xdr:rowOff>
    </xdr:from>
    <xdr:to>
      <xdr:col>13</xdr:col>
      <xdr:colOff>9525</xdr:colOff>
      <xdr:row>10</xdr:row>
      <xdr:rowOff>161925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A4497651-84D1-434A-A28B-A90585C37611}"/>
            </a:ext>
          </a:extLst>
        </xdr:cNvPr>
        <xdr:cNvCxnSpPr/>
      </xdr:nvCxnSpPr>
      <xdr:spPr>
        <a:xfrm>
          <a:off x="6696075" y="2952750"/>
          <a:ext cx="1123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14</xdr:row>
      <xdr:rowOff>114300</xdr:rowOff>
    </xdr:from>
    <xdr:to>
      <xdr:col>13</xdr:col>
      <xdr:colOff>9525</xdr:colOff>
      <xdr:row>14</xdr:row>
      <xdr:rowOff>142875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43B42DEC-5DEC-4784-A2B2-09CF6B6C6E63}"/>
            </a:ext>
          </a:extLst>
        </xdr:cNvPr>
        <xdr:cNvCxnSpPr/>
      </xdr:nvCxnSpPr>
      <xdr:spPr>
        <a:xfrm>
          <a:off x="6962775" y="4010025"/>
          <a:ext cx="857250" cy="28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19</xdr:row>
      <xdr:rowOff>219075</xdr:rowOff>
    </xdr:from>
    <xdr:to>
      <xdr:col>17</xdr:col>
      <xdr:colOff>0</xdr:colOff>
      <xdr:row>19</xdr:row>
      <xdr:rowOff>219076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A6AC3D98-FE06-440C-BB99-6D552B8E1B59}"/>
            </a:ext>
          </a:extLst>
        </xdr:cNvPr>
        <xdr:cNvCxnSpPr/>
      </xdr:nvCxnSpPr>
      <xdr:spPr>
        <a:xfrm flipV="1">
          <a:off x="8105775" y="5495925"/>
          <a:ext cx="84772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257175</xdr:colOff>
      <xdr:row>32</xdr:row>
      <xdr:rowOff>114300</xdr:rowOff>
    </xdr:from>
    <xdr:to>
      <xdr:col>16</xdr:col>
      <xdr:colOff>19050</xdr:colOff>
      <xdr:row>32</xdr:row>
      <xdr:rowOff>123825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F1AB5A-78C9-4326-9D0B-B4C61788801B}"/>
            </a:ext>
          </a:extLst>
        </xdr:cNvPr>
        <xdr:cNvCxnSpPr/>
      </xdr:nvCxnSpPr>
      <xdr:spPr>
        <a:xfrm>
          <a:off x="8067675" y="9058275"/>
          <a:ext cx="6191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38</xdr:row>
      <xdr:rowOff>114300</xdr:rowOff>
    </xdr:from>
    <xdr:to>
      <xdr:col>15</xdr:col>
      <xdr:colOff>28575</xdr:colOff>
      <xdr:row>38</xdr:row>
      <xdr:rowOff>142875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C3D185CE-E1AC-4A34-AB4C-EFA17CB6710E}"/>
            </a:ext>
          </a:extLst>
        </xdr:cNvPr>
        <xdr:cNvCxnSpPr/>
      </xdr:nvCxnSpPr>
      <xdr:spPr>
        <a:xfrm flipV="1">
          <a:off x="7791450" y="10715625"/>
          <a:ext cx="619125" cy="28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42</xdr:row>
      <xdr:rowOff>266700</xdr:rowOff>
    </xdr:from>
    <xdr:to>
      <xdr:col>14</xdr:col>
      <xdr:colOff>276225</xdr:colOff>
      <xdr:row>43</xdr:row>
      <xdr:rowOff>9525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27F978CD-FE49-49C3-8441-62186333390D}"/>
            </a:ext>
          </a:extLst>
        </xdr:cNvPr>
        <xdr:cNvCxnSpPr/>
      </xdr:nvCxnSpPr>
      <xdr:spPr>
        <a:xfrm flipV="1">
          <a:off x="7524750" y="11972925"/>
          <a:ext cx="847725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276225</xdr:colOff>
      <xdr:row>55</xdr:row>
      <xdr:rowOff>266700</xdr:rowOff>
    </xdr:from>
    <xdr:to>
      <xdr:col>17</xdr:col>
      <xdr:colOff>0</xdr:colOff>
      <xdr:row>55</xdr:row>
      <xdr:rowOff>266700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8C3D6A34-DDA2-480F-97B1-B47D8F18BB4A}"/>
            </a:ext>
          </a:extLst>
        </xdr:cNvPr>
        <xdr:cNvCxnSpPr/>
      </xdr:nvCxnSpPr>
      <xdr:spPr>
        <a:xfrm>
          <a:off x="6657975" y="15592425"/>
          <a:ext cx="22955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10</xdr:row>
      <xdr:rowOff>228600</xdr:rowOff>
    </xdr:from>
    <xdr:to>
      <xdr:col>9</xdr:col>
      <xdr:colOff>161925</xdr:colOff>
      <xdr:row>10</xdr:row>
      <xdr:rowOff>228600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9F1DE003-BFFC-4E78-B79F-E3D1719D11E4}"/>
            </a:ext>
          </a:extLst>
        </xdr:cNvPr>
        <xdr:cNvCxnSpPr/>
      </xdr:nvCxnSpPr>
      <xdr:spPr>
        <a:xfrm>
          <a:off x="6353175" y="3019425"/>
          <a:ext cx="361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14</xdr:row>
      <xdr:rowOff>117516</xdr:rowOff>
    </xdr:from>
    <xdr:to>
      <xdr:col>14</xdr:col>
      <xdr:colOff>12370</xdr:colOff>
      <xdr:row>14</xdr:row>
      <xdr:rowOff>123825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A6278F88-CD36-45D5-8B9B-DF95A6F1E6DE}"/>
            </a:ext>
          </a:extLst>
        </xdr:cNvPr>
        <xdr:cNvCxnSpPr/>
      </xdr:nvCxnSpPr>
      <xdr:spPr>
        <a:xfrm flipV="1">
          <a:off x="7128535" y="4038847"/>
          <a:ext cx="856384" cy="630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12370</xdr:colOff>
      <xdr:row>17</xdr:row>
      <xdr:rowOff>30925</xdr:rowOff>
    </xdr:from>
    <xdr:to>
      <xdr:col>14</xdr:col>
      <xdr:colOff>12370</xdr:colOff>
      <xdr:row>17</xdr:row>
      <xdr:rowOff>43295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801B1408-3A98-4361-9FC7-E517D00027B7}"/>
            </a:ext>
          </a:extLst>
        </xdr:cNvPr>
        <xdr:cNvCxnSpPr/>
      </xdr:nvCxnSpPr>
      <xdr:spPr>
        <a:xfrm>
          <a:off x="7131380" y="4787240"/>
          <a:ext cx="853539" cy="1237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209550</xdr:colOff>
      <xdr:row>31</xdr:row>
      <xdr:rowOff>0</xdr:rowOff>
    </xdr:from>
    <xdr:to>
      <xdr:col>14</xdr:col>
      <xdr:colOff>278328</xdr:colOff>
      <xdr:row>31</xdr:row>
      <xdr:rowOff>6185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8C5FEBC7-D0E9-45B1-97DC-B6E13276EA80}"/>
            </a:ext>
          </a:extLst>
        </xdr:cNvPr>
        <xdr:cNvCxnSpPr/>
      </xdr:nvCxnSpPr>
      <xdr:spPr>
        <a:xfrm>
          <a:off x="6759534" y="8677646"/>
          <a:ext cx="1491343" cy="618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228600</xdr:colOff>
      <xdr:row>34</xdr:row>
      <xdr:rowOff>104775</xdr:rowOff>
    </xdr:from>
    <xdr:to>
      <xdr:col>14</xdr:col>
      <xdr:colOff>276225</xdr:colOff>
      <xdr:row>34</xdr:row>
      <xdr:rowOff>114300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AF20506B-4FA8-429D-B716-2CE80F876F25}"/>
            </a:ext>
          </a:extLst>
        </xdr:cNvPr>
        <xdr:cNvCxnSpPr/>
      </xdr:nvCxnSpPr>
      <xdr:spPr>
        <a:xfrm flipV="1">
          <a:off x="6781800" y="9553575"/>
          <a:ext cx="14763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263112</xdr:colOff>
      <xdr:row>37</xdr:row>
      <xdr:rowOff>148441</xdr:rowOff>
    </xdr:from>
    <xdr:to>
      <xdr:col>18</xdr:col>
      <xdr:colOff>0</xdr:colOff>
      <xdr:row>37</xdr:row>
      <xdr:rowOff>149061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B20213A5-6757-4F1F-BDD1-3CC71E360C46}"/>
            </a:ext>
          </a:extLst>
        </xdr:cNvPr>
        <xdr:cNvCxnSpPr/>
      </xdr:nvCxnSpPr>
      <xdr:spPr>
        <a:xfrm flipV="1">
          <a:off x="7666635" y="10496055"/>
          <a:ext cx="1443966" cy="6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247156</xdr:colOff>
      <xdr:row>40</xdr:row>
      <xdr:rowOff>158585</xdr:rowOff>
    </xdr:from>
    <xdr:to>
      <xdr:col>18</xdr:col>
      <xdr:colOff>6185</xdr:colOff>
      <xdr:row>40</xdr:row>
      <xdr:rowOff>160812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5C9B45FA-149B-4953-B87E-D711C7F0BDD1}"/>
            </a:ext>
          </a:extLst>
        </xdr:cNvPr>
        <xdr:cNvCxnSpPr/>
      </xdr:nvCxnSpPr>
      <xdr:spPr>
        <a:xfrm>
          <a:off x="7650679" y="11341182"/>
          <a:ext cx="1466107" cy="222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723900</xdr:colOff>
      <xdr:row>54</xdr:row>
      <xdr:rowOff>257175</xdr:rowOff>
    </xdr:from>
    <xdr:to>
      <xdr:col>18</xdr:col>
      <xdr:colOff>0</xdr:colOff>
      <xdr:row>55</xdr:row>
      <xdr:rowOff>9525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1F59D461-4BF2-4A50-BF59-F40CED3EAB41}"/>
            </a:ext>
          </a:extLst>
        </xdr:cNvPr>
        <xdr:cNvCxnSpPr/>
      </xdr:nvCxnSpPr>
      <xdr:spPr>
        <a:xfrm>
          <a:off x="5686425" y="15259050"/>
          <a:ext cx="3438525" cy="28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59</xdr:row>
      <xdr:rowOff>0</xdr:rowOff>
    </xdr:from>
    <xdr:to>
      <xdr:col>18</xdr:col>
      <xdr:colOff>19050</xdr:colOff>
      <xdr:row>59</xdr:row>
      <xdr:rowOff>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4C9727A3-F37F-4443-AA86-0BDCCBBA3D74}"/>
            </a:ext>
          </a:extLst>
        </xdr:cNvPr>
        <xdr:cNvCxnSpPr/>
      </xdr:nvCxnSpPr>
      <xdr:spPr>
        <a:xfrm>
          <a:off x="5695950" y="16383000"/>
          <a:ext cx="34480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65</xdr:row>
      <xdr:rowOff>0</xdr:rowOff>
    </xdr:from>
    <xdr:to>
      <xdr:col>18</xdr:col>
      <xdr:colOff>0</xdr:colOff>
      <xdr:row>65</xdr:row>
      <xdr:rowOff>0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70B93429-0190-4845-8DEE-71B5E521C428}"/>
            </a:ext>
          </a:extLst>
        </xdr:cNvPr>
        <xdr:cNvCxnSpPr/>
      </xdr:nvCxnSpPr>
      <xdr:spPr>
        <a:xfrm>
          <a:off x="5695950" y="18040350"/>
          <a:ext cx="3429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272143</xdr:colOff>
      <xdr:row>78</xdr:row>
      <xdr:rowOff>265958</xdr:rowOff>
    </xdr:from>
    <xdr:to>
      <xdr:col>17</xdr:col>
      <xdr:colOff>49480</xdr:colOff>
      <xdr:row>78</xdr:row>
      <xdr:rowOff>272143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A6257FC5-D3AC-4002-93FF-601EB96CA298}"/>
            </a:ext>
          </a:extLst>
        </xdr:cNvPr>
        <xdr:cNvCxnSpPr/>
      </xdr:nvCxnSpPr>
      <xdr:spPr>
        <a:xfrm flipV="1">
          <a:off x="8244692" y="22074497"/>
          <a:ext cx="630876" cy="618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219817</xdr:colOff>
      <xdr:row>83</xdr:row>
      <xdr:rowOff>123701</xdr:rowOff>
    </xdr:from>
    <xdr:to>
      <xdr:col>17</xdr:col>
      <xdr:colOff>18555</xdr:colOff>
      <xdr:row>83</xdr:row>
      <xdr:rowOff>133351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1D6F7E0C-2C03-4D23-AB4D-0B393FC4D3F7}"/>
            </a:ext>
          </a:extLst>
        </xdr:cNvPr>
        <xdr:cNvCxnSpPr/>
      </xdr:nvCxnSpPr>
      <xdr:spPr>
        <a:xfrm flipV="1">
          <a:off x="8192366" y="23323880"/>
          <a:ext cx="652277" cy="96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10</xdr:row>
      <xdr:rowOff>190500</xdr:rowOff>
    </xdr:from>
    <xdr:to>
      <xdr:col>13</xdr:col>
      <xdr:colOff>57150</xdr:colOff>
      <xdr:row>10</xdr:row>
      <xdr:rowOff>190500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05FB6916-5455-4A45-AB6A-83501BE9C20F}"/>
            </a:ext>
          </a:extLst>
        </xdr:cNvPr>
        <xdr:cNvCxnSpPr/>
      </xdr:nvCxnSpPr>
      <xdr:spPr>
        <a:xfrm>
          <a:off x="7391400" y="2981325"/>
          <a:ext cx="361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108</xdr:row>
      <xdr:rowOff>133350</xdr:rowOff>
    </xdr:from>
    <xdr:to>
      <xdr:col>15</xdr:col>
      <xdr:colOff>9525</xdr:colOff>
      <xdr:row>108</xdr:row>
      <xdr:rowOff>142875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3619391E-F809-476E-9405-9AEA70B58706}"/>
            </a:ext>
          </a:extLst>
        </xdr:cNvPr>
        <xdr:cNvCxnSpPr/>
      </xdr:nvCxnSpPr>
      <xdr:spPr>
        <a:xfrm>
          <a:off x="6429375" y="30108525"/>
          <a:ext cx="17526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12</xdr:row>
      <xdr:rowOff>38101</xdr:rowOff>
    </xdr:from>
    <xdr:to>
      <xdr:col>14</xdr:col>
      <xdr:colOff>0</xdr:colOff>
      <xdr:row>12</xdr:row>
      <xdr:rowOff>47625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28A21EDD-9E01-4981-86E3-9B372B1A8978}"/>
            </a:ext>
          </a:extLst>
        </xdr:cNvPr>
        <xdr:cNvCxnSpPr/>
      </xdr:nvCxnSpPr>
      <xdr:spPr>
        <a:xfrm>
          <a:off x="6781800" y="3381376"/>
          <a:ext cx="1047750" cy="952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16</xdr:row>
      <xdr:rowOff>0</xdr:rowOff>
    </xdr:from>
    <xdr:to>
      <xdr:col>17</xdr:col>
      <xdr:colOff>333375</xdr:colOff>
      <xdr:row>16</xdr:row>
      <xdr:rowOff>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B9948205-D9A3-40B9-98F7-3E037F32215E}"/>
            </a:ext>
          </a:extLst>
        </xdr:cNvPr>
        <xdr:cNvCxnSpPr/>
      </xdr:nvCxnSpPr>
      <xdr:spPr>
        <a:xfrm>
          <a:off x="8124825" y="4448175"/>
          <a:ext cx="1066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314325</xdr:colOff>
      <xdr:row>19</xdr:row>
      <xdr:rowOff>238125</xdr:rowOff>
    </xdr:from>
    <xdr:to>
      <xdr:col>17</xdr:col>
      <xdr:colOff>333375</xdr:colOff>
      <xdr:row>19</xdr:row>
      <xdr:rowOff>247650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AB8B02AF-8D85-414C-B41E-CE378AD09D1A}"/>
            </a:ext>
          </a:extLst>
        </xdr:cNvPr>
        <xdr:cNvCxnSpPr/>
      </xdr:nvCxnSpPr>
      <xdr:spPr>
        <a:xfrm>
          <a:off x="8143875" y="5514975"/>
          <a:ext cx="10477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30</xdr:row>
      <xdr:rowOff>133350</xdr:rowOff>
    </xdr:from>
    <xdr:to>
      <xdr:col>12</xdr:col>
      <xdr:colOff>304800</xdr:colOff>
      <xdr:row>30</xdr:row>
      <xdr:rowOff>142875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F126DC69-6FA6-44F1-8588-494E08E44149}"/>
            </a:ext>
          </a:extLst>
        </xdr:cNvPr>
        <xdr:cNvCxnSpPr/>
      </xdr:nvCxnSpPr>
      <xdr:spPr>
        <a:xfrm>
          <a:off x="6210300" y="8477250"/>
          <a:ext cx="12382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34</xdr:row>
      <xdr:rowOff>0</xdr:rowOff>
    </xdr:from>
    <xdr:to>
      <xdr:col>13</xdr:col>
      <xdr:colOff>47625</xdr:colOff>
      <xdr:row>34</xdr:row>
      <xdr:rowOff>9525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F5EE21B7-E0FD-4FB8-804E-C7F7226FBCEE}"/>
            </a:ext>
          </a:extLst>
        </xdr:cNvPr>
        <xdr:cNvCxnSpPr/>
      </xdr:nvCxnSpPr>
      <xdr:spPr>
        <a:xfrm>
          <a:off x="6086475" y="9448800"/>
          <a:ext cx="14478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38</xdr:row>
      <xdr:rowOff>142875</xdr:rowOff>
    </xdr:from>
    <xdr:to>
      <xdr:col>12</xdr:col>
      <xdr:colOff>9525</xdr:colOff>
      <xdr:row>38</xdr:row>
      <xdr:rowOff>161925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76C3C578-0133-45FB-B351-BDEC455C17C4}"/>
            </a:ext>
          </a:extLst>
        </xdr:cNvPr>
        <xdr:cNvCxnSpPr/>
      </xdr:nvCxnSpPr>
      <xdr:spPr>
        <a:xfrm flipV="1">
          <a:off x="6134100" y="10696575"/>
          <a:ext cx="1019175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59</xdr:row>
      <xdr:rowOff>200025</xdr:rowOff>
    </xdr:from>
    <xdr:to>
      <xdr:col>14</xdr:col>
      <xdr:colOff>304800</xdr:colOff>
      <xdr:row>59</xdr:row>
      <xdr:rowOff>209550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16E392E9-AFC9-4B68-AB45-F56C02BCDB4F}"/>
            </a:ext>
          </a:extLst>
        </xdr:cNvPr>
        <xdr:cNvCxnSpPr/>
      </xdr:nvCxnSpPr>
      <xdr:spPr>
        <a:xfrm>
          <a:off x="7153275" y="16583025"/>
          <a:ext cx="9810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142875</xdr:colOff>
      <xdr:row>83</xdr:row>
      <xdr:rowOff>161926</xdr:rowOff>
    </xdr:from>
    <xdr:to>
      <xdr:col>12</xdr:col>
      <xdr:colOff>0</xdr:colOff>
      <xdr:row>83</xdr:row>
      <xdr:rowOff>171450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1C262B38-2564-413C-AD27-AE6FB1E32481}"/>
            </a:ext>
          </a:extLst>
        </xdr:cNvPr>
        <xdr:cNvCxnSpPr/>
      </xdr:nvCxnSpPr>
      <xdr:spPr>
        <a:xfrm>
          <a:off x="6257925" y="23202901"/>
          <a:ext cx="885825" cy="952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16</xdr:row>
      <xdr:rowOff>9525</xdr:rowOff>
    </xdr:from>
    <xdr:to>
      <xdr:col>18</xdr:col>
      <xdr:colOff>0</xdr:colOff>
      <xdr:row>16</xdr:row>
      <xdr:rowOff>9525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7F6EAF6E-3FBD-4761-848C-4123EC490F23}"/>
            </a:ext>
          </a:extLst>
        </xdr:cNvPr>
        <xdr:cNvCxnSpPr/>
      </xdr:nvCxnSpPr>
      <xdr:spPr>
        <a:xfrm>
          <a:off x="5629275" y="4429125"/>
          <a:ext cx="34480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254894</xdr:colOff>
      <xdr:row>31</xdr:row>
      <xdr:rowOff>6709</xdr:rowOff>
    </xdr:from>
    <xdr:to>
      <xdr:col>9</xdr:col>
      <xdr:colOff>33539</xdr:colOff>
      <xdr:row>31</xdr:row>
      <xdr:rowOff>13415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618FEF69-52DA-4438-ABD3-2F832582D52E}"/>
            </a:ext>
          </a:extLst>
        </xdr:cNvPr>
        <xdr:cNvCxnSpPr/>
      </xdr:nvCxnSpPr>
      <xdr:spPr>
        <a:xfrm flipV="1">
          <a:off x="5902817" y="8532255"/>
          <a:ext cx="643944" cy="670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275017</xdr:colOff>
      <xdr:row>34</xdr:row>
      <xdr:rowOff>147570</xdr:rowOff>
    </xdr:from>
    <xdr:to>
      <xdr:col>8</xdr:col>
      <xdr:colOff>281725</xdr:colOff>
      <xdr:row>34</xdr:row>
      <xdr:rowOff>147570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7D2A4B9D-B5B0-4D06-9CD6-98C0A53C3124}"/>
            </a:ext>
          </a:extLst>
        </xdr:cNvPr>
        <xdr:cNvCxnSpPr/>
      </xdr:nvCxnSpPr>
      <xdr:spPr>
        <a:xfrm>
          <a:off x="5922940" y="9498169"/>
          <a:ext cx="58357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287226</xdr:colOff>
      <xdr:row>37</xdr:row>
      <xdr:rowOff>141802</xdr:rowOff>
    </xdr:from>
    <xdr:to>
      <xdr:col>9</xdr:col>
      <xdr:colOff>13415</xdr:colOff>
      <xdr:row>37</xdr:row>
      <xdr:rowOff>154279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3DB2A430-6436-4B37-AE26-1431E13704DF}"/>
            </a:ext>
          </a:extLst>
        </xdr:cNvPr>
        <xdr:cNvCxnSpPr/>
      </xdr:nvCxnSpPr>
      <xdr:spPr>
        <a:xfrm>
          <a:off x="5935149" y="10317453"/>
          <a:ext cx="591488" cy="1247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286823</xdr:colOff>
      <xdr:row>40</xdr:row>
      <xdr:rowOff>153473</xdr:rowOff>
    </xdr:from>
    <xdr:to>
      <xdr:col>13</xdr:col>
      <xdr:colOff>20123</xdr:colOff>
      <xdr:row>40</xdr:row>
      <xdr:rowOff>160986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96075863-9515-4348-8A71-9EE52533D721}"/>
            </a:ext>
          </a:extLst>
        </xdr:cNvPr>
        <xdr:cNvCxnSpPr/>
      </xdr:nvCxnSpPr>
      <xdr:spPr>
        <a:xfrm>
          <a:off x="7088478" y="11154177"/>
          <a:ext cx="598599" cy="751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10</xdr:row>
      <xdr:rowOff>266700</xdr:rowOff>
    </xdr:from>
    <xdr:to>
      <xdr:col>8</xdr:col>
      <xdr:colOff>28575</xdr:colOff>
      <xdr:row>11</xdr:row>
      <xdr:rowOff>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AAFAEDDB-AC86-4765-94B0-FEED59FB5DB2}"/>
            </a:ext>
          </a:extLst>
        </xdr:cNvPr>
        <xdr:cNvCxnSpPr/>
      </xdr:nvCxnSpPr>
      <xdr:spPr>
        <a:xfrm>
          <a:off x="5438775" y="3057525"/>
          <a:ext cx="6381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</xdr:row>
      <xdr:rowOff>0</xdr:rowOff>
    </xdr:from>
    <xdr:to>
      <xdr:col>8</xdr:col>
      <xdr:colOff>66675</xdr:colOff>
      <xdr:row>14</xdr:row>
      <xdr:rowOff>9525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B2896140-5AF0-4C61-B7D4-13F76E2F2803}"/>
            </a:ext>
          </a:extLst>
        </xdr:cNvPr>
        <xdr:cNvCxnSpPr/>
      </xdr:nvCxnSpPr>
      <xdr:spPr>
        <a:xfrm>
          <a:off x="5476875" y="3895725"/>
          <a:ext cx="6381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8</xdr:col>
      <xdr:colOff>66675</xdr:colOff>
      <xdr:row>18</xdr:row>
      <xdr:rowOff>9525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866BA523-3257-448F-86B6-9D23AC907E1A}"/>
            </a:ext>
          </a:extLst>
        </xdr:cNvPr>
        <xdr:cNvCxnSpPr/>
      </xdr:nvCxnSpPr>
      <xdr:spPr>
        <a:xfrm>
          <a:off x="5476875" y="5000625"/>
          <a:ext cx="6381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AB49-2B52-4CA0-91E9-41A7E016E749}">
  <dimension ref="A1:G22"/>
  <sheetViews>
    <sheetView topLeftCell="A16" workbookViewId="0">
      <selection activeCell="H24" sqref="H24"/>
    </sheetView>
  </sheetViews>
  <sheetFormatPr defaultRowHeight="23.25" x14ac:dyDescent="0.5"/>
  <cols>
    <col min="1" max="1" width="44.875" style="62" customWidth="1"/>
    <col min="2" max="2" width="33.625" style="62" customWidth="1"/>
    <col min="3" max="3" width="9.625" style="63" customWidth="1"/>
    <col min="4" max="4" width="10.625" style="62" customWidth="1"/>
    <col min="5" max="5" width="11" style="62" customWidth="1"/>
    <col min="6" max="6" width="12.25" style="62" customWidth="1"/>
    <col min="7" max="7" width="11" style="62" customWidth="1"/>
    <col min="8" max="16384" width="9" style="62"/>
  </cols>
  <sheetData>
    <row r="1" spans="1:7" x14ac:dyDescent="0.5">
      <c r="A1" s="62" t="s">
        <v>18</v>
      </c>
      <c r="G1" s="107" t="s">
        <v>578</v>
      </c>
    </row>
    <row r="2" spans="1:7" x14ac:dyDescent="0.5">
      <c r="A2" s="112" t="s">
        <v>4</v>
      </c>
      <c r="B2" s="112"/>
      <c r="C2" s="112"/>
      <c r="D2" s="112"/>
      <c r="E2" s="112"/>
      <c r="F2" s="112"/>
      <c r="G2" s="112"/>
    </row>
    <row r="3" spans="1:7" x14ac:dyDescent="0.5">
      <c r="A3" s="112" t="s">
        <v>2</v>
      </c>
      <c r="B3" s="112"/>
      <c r="C3" s="112"/>
      <c r="D3" s="112"/>
      <c r="E3" s="112"/>
      <c r="F3" s="112"/>
      <c r="G3" s="112"/>
    </row>
    <row r="4" spans="1:7" x14ac:dyDescent="0.5">
      <c r="A4" s="113" t="s">
        <v>3</v>
      </c>
      <c r="B4" s="113"/>
      <c r="C4" s="113"/>
      <c r="D4" s="113"/>
      <c r="E4" s="113"/>
      <c r="F4" s="113"/>
      <c r="G4" s="113"/>
    </row>
    <row r="5" spans="1:7" x14ac:dyDescent="0.5">
      <c r="A5" s="64" t="s">
        <v>5</v>
      </c>
      <c r="B5" s="64" t="s">
        <v>6</v>
      </c>
      <c r="C5" s="65" t="s">
        <v>7</v>
      </c>
      <c r="D5" s="64" t="s">
        <v>9</v>
      </c>
      <c r="E5" s="65" t="s">
        <v>12</v>
      </c>
      <c r="F5" s="64" t="s">
        <v>9</v>
      </c>
      <c r="G5" s="66" t="s">
        <v>15</v>
      </c>
    </row>
    <row r="6" spans="1:7" x14ac:dyDescent="0.5">
      <c r="A6" s="67"/>
      <c r="B6" s="67"/>
      <c r="C6" s="69" t="s">
        <v>8</v>
      </c>
      <c r="D6" s="68" t="s">
        <v>10</v>
      </c>
      <c r="E6" s="69" t="s">
        <v>13</v>
      </c>
      <c r="F6" s="68" t="s">
        <v>14</v>
      </c>
      <c r="G6" s="70" t="s">
        <v>16</v>
      </c>
    </row>
    <row r="7" spans="1:7" x14ac:dyDescent="0.5">
      <c r="A7" s="67"/>
      <c r="B7" s="67"/>
      <c r="C7" s="69"/>
      <c r="D7" s="68" t="s">
        <v>11</v>
      </c>
      <c r="E7" s="69"/>
      <c r="F7" s="68" t="s">
        <v>11</v>
      </c>
      <c r="G7" s="70" t="s">
        <v>17</v>
      </c>
    </row>
    <row r="8" spans="1:7" x14ac:dyDescent="0.5">
      <c r="A8" s="95" t="s">
        <v>517</v>
      </c>
      <c r="B8" s="96" t="s">
        <v>520</v>
      </c>
      <c r="C8" s="93">
        <v>8</v>
      </c>
      <c r="D8" s="100">
        <f>C8*100/C21</f>
        <v>10.95890410958904</v>
      </c>
      <c r="E8" s="94">
        <v>3827000</v>
      </c>
      <c r="F8" s="100">
        <f>E8*100/19752630</f>
        <v>19.374635175164016</v>
      </c>
      <c r="G8" s="72" t="s">
        <v>304</v>
      </c>
    </row>
    <row r="9" spans="1:7" x14ac:dyDescent="0.5">
      <c r="A9" s="71"/>
      <c r="B9" s="97" t="s">
        <v>521</v>
      </c>
      <c r="C9" s="93">
        <v>1</v>
      </c>
      <c r="D9" s="100">
        <f>C9*100/C21</f>
        <v>1.3698630136986301</v>
      </c>
      <c r="E9" s="94">
        <v>91000</v>
      </c>
      <c r="F9" s="100">
        <f t="shared" ref="F9:F21" si="0">E9*100/19752630</f>
        <v>0.46069814500651307</v>
      </c>
      <c r="G9" s="72" t="s">
        <v>304</v>
      </c>
    </row>
    <row r="10" spans="1:7" x14ac:dyDescent="0.5">
      <c r="A10" s="72" t="s">
        <v>518</v>
      </c>
      <c r="B10" s="98" t="s">
        <v>533</v>
      </c>
      <c r="C10" s="93">
        <v>1</v>
      </c>
      <c r="D10" s="100">
        <v>1.37</v>
      </c>
      <c r="E10" s="94">
        <v>30000</v>
      </c>
      <c r="F10" s="100">
        <f t="shared" si="0"/>
        <v>0.1518785093428065</v>
      </c>
      <c r="G10" s="72" t="s">
        <v>49</v>
      </c>
    </row>
    <row r="11" spans="1:7" x14ac:dyDescent="0.5">
      <c r="A11" s="95" t="s">
        <v>519</v>
      </c>
      <c r="B11" s="96" t="s">
        <v>522</v>
      </c>
      <c r="C11" s="93">
        <v>14</v>
      </c>
      <c r="D11" s="100">
        <f>C11*100/73</f>
        <v>19.17808219178082</v>
      </c>
      <c r="E11" s="94">
        <v>3285230</v>
      </c>
      <c r="F11" s="100">
        <f t="shared" si="0"/>
        <v>16.631861174942273</v>
      </c>
      <c r="G11" s="72" t="s">
        <v>160</v>
      </c>
    </row>
    <row r="12" spans="1:7" x14ac:dyDescent="0.5">
      <c r="A12" s="67"/>
      <c r="B12" s="99" t="s">
        <v>523</v>
      </c>
      <c r="C12" s="93">
        <v>9</v>
      </c>
      <c r="D12" s="100">
        <f>C12*100/73</f>
        <v>12.328767123287671</v>
      </c>
      <c r="E12" s="94">
        <v>490000</v>
      </c>
      <c r="F12" s="100">
        <f t="shared" si="0"/>
        <v>2.4806823192658394</v>
      </c>
      <c r="G12" s="72" t="s">
        <v>49</v>
      </c>
    </row>
    <row r="13" spans="1:7" x14ac:dyDescent="0.5">
      <c r="A13" s="71"/>
      <c r="B13" s="97" t="s">
        <v>524</v>
      </c>
      <c r="C13" s="93">
        <v>9</v>
      </c>
      <c r="D13" s="100">
        <f>C13*100/73</f>
        <v>12.328767123287671</v>
      </c>
      <c r="E13" s="94">
        <v>420000</v>
      </c>
      <c r="F13" s="100">
        <f t="shared" si="0"/>
        <v>2.1262991307992909</v>
      </c>
      <c r="G13" s="72" t="s">
        <v>160</v>
      </c>
    </row>
    <row r="14" spans="1:7" x14ac:dyDescent="0.5">
      <c r="A14" s="95" t="s">
        <v>565</v>
      </c>
      <c r="B14" s="96" t="s">
        <v>525</v>
      </c>
      <c r="C14" s="93">
        <v>4</v>
      </c>
      <c r="D14" s="100">
        <f t="shared" ref="D14:D17" si="1">C14*100/73</f>
        <v>5.4794520547945202</v>
      </c>
      <c r="E14" s="94">
        <v>90000</v>
      </c>
      <c r="F14" s="100">
        <f t="shared" si="0"/>
        <v>0.4556355280284195</v>
      </c>
      <c r="G14" s="72" t="s">
        <v>49</v>
      </c>
    </row>
    <row r="15" spans="1:7" x14ac:dyDescent="0.5">
      <c r="A15" s="71"/>
      <c r="B15" s="97" t="s">
        <v>521</v>
      </c>
      <c r="C15" s="93">
        <v>1</v>
      </c>
      <c r="D15" s="100">
        <f t="shared" si="1"/>
        <v>1.3698630136986301</v>
      </c>
      <c r="E15" s="94">
        <v>20000</v>
      </c>
      <c r="F15" s="100">
        <f t="shared" si="0"/>
        <v>0.101252339561871</v>
      </c>
      <c r="G15" s="72" t="s">
        <v>304</v>
      </c>
    </row>
    <row r="16" spans="1:7" x14ac:dyDescent="0.5">
      <c r="A16" s="72" t="s">
        <v>534</v>
      </c>
      <c r="B16" s="98" t="s">
        <v>526</v>
      </c>
      <c r="C16" s="93">
        <v>13</v>
      </c>
      <c r="D16" s="100">
        <f t="shared" si="1"/>
        <v>17.80821917808219</v>
      </c>
      <c r="E16" s="94">
        <v>317000</v>
      </c>
      <c r="F16" s="100">
        <f t="shared" si="0"/>
        <v>1.6048495820556554</v>
      </c>
      <c r="G16" s="72" t="s">
        <v>572</v>
      </c>
    </row>
    <row r="17" spans="1:7" x14ac:dyDescent="0.5">
      <c r="A17" s="95" t="s">
        <v>527</v>
      </c>
      <c r="B17" s="96" t="s">
        <v>529</v>
      </c>
      <c r="C17" s="93">
        <v>3</v>
      </c>
      <c r="D17" s="100">
        <f t="shared" si="1"/>
        <v>4.1095890410958908</v>
      </c>
      <c r="E17" s="94">
        <v>100000</v>
      </c>
      <c r="F17" s="100">
        <f t="shared" si="0"/>
        <v>0.50626169780935504</v>
      </c>
      <c r="G17" s="72" t="s">
        <v>49</v>
      </c>
    </row>
    <row r="18" spans="1:7" x14ac:dyDescent="0.5">
      <c r="A18" s="67" t="s">
        <v>528</v>
      </c>
      <c r="B18" s="99" t="s">
        <v>530</v>
      </c>
      <c r="C18" s="93">
        <v>4</v>
      </c>
      <c r="D18" s="100">
        <f>C18*100/73</f>
        <v>5.4794520547945202</v>
      </c>
      <c r="E18" s="94">
        <v>90000</v>
      </c>
      <c r="F18" s="100">
        <f t="shared" si="0"/>
        <v>0.4556355280284195</v>
      </c>
      <c r="G18" s="72" t="s">
        <v>49</v>
      </c>
    </row>
    <row r="19" spans="1:7" x14ac:dyDescent="0.5">
      <c r="A19" s="67"/>
      <c r="B19" s="99" t="s">
        <v>531</v>
      </c>
      <c r="C19" s="93">
        <v>3</v>
      </c>
      <c r="D19" s="100">
        <f>C19*100/73</f>
        <v>4.1095890410958908</v>
      </c>
      <c r="E19" s="94">
        <v>82000</v>
      </c>
      <c r="F19" s="100">
        <f t="shared" si="0"/>
        <v>0.4151345922036711</v>
      </c>
      <c r="G19" s="72" t="s">
        <v>49</v>
      </c>
    </row>
    <row r="20" spans="1:7" x14ac:dyDescent="0.5">
      <c r="A20" s="71"/>
      <c r="B20" s="97" t="s">
        <v>532</v>
      </c>
      <c r="C20" s="93">
        <v>3</v>
      </c>
      <c r="D20" s="100">
        <f t="shared" ref="D20:D21" si="2">C20*100/73</f>
        <v>4.1095890410958908</v>
      </c>
      <c r="E20" s="94">
        <v>10910400</v>
      </c>
      <c r="F20" s="100">
        <f t="shared" si="0"/>
        <v>55.235176277791872</v>
      </c>
      <c r="G20" s="72" t="s">
        <v>49</v>
      </c>
    </row>
    <row r="21" spans="1:7" x14ac:dyDescent="0.5">
      <c r="A21" s="98"/>
      <c r="B21" s="101" t="s">
        <v>566</v>
      </c>
      <c r="C21" s="93">
        <f>SUM(C8:C20)</f>
        <v>73</v>
      </c>
      <c r="D21" s="100">
        <f t="shared" si="2"/>
        <v>100</v>
      </c>
      <c r="E21" s="94">
        <f>SUM(E8:E20)</f>
        <v>19752630</v>
      </c>
      <c r="F21" s="100">
        <f t="shared" si="0"/>
        <v>100</v>
      </c>
      <c r="G21" s="72"/>
    </row>
    <row r="22" spans="1:7" x14ac:dyDescent="0.5">
      <c r="B22" s="62" t="s">
        <v>573</v>
      </c>
      <c r="G22" s="102"/>
    </row>
  </sheetData>
  <mergeCells count="3">
    <mergeCell ref="A2:G2"/>
    <mergeCell ref="A3:G3"/>
    <mergeCell ref="A4:G4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B46B-2B3C-46AB-A824-2FEB1A5A2CE5}">
  <dimension ref="A1:R47"/>
  <sheetViews>
    <sheetView topLeftCell="D43" zoomScale="142" zoomScaleNormal="142" workbookViewId="0">
      <selection activeCell="R28" sqref="R28"/>
    </sheetView>
  </sheetViews>
  <sheetFormatPr defaultRowHeight="21.75" x14ac:dyDescent="0.5"/>
  <cols>
    <col min="1" max="1" width="3.375" style="1" customWidth="1"/>
    <col min="2" max="2" width="19.125" style="1" customWidth="1"/>
    <col min="3" max="3" width="20.75" style="1" customWidth="1"/>
    <col min="4" max="4" width="10.625" style="1" customWidth="1"/>
    <col min="5" max="5" width="10.25" style="1" customWidth="1"/>
    <col min="6" max="6" width="10" style="1" customWidth="1"/>
    <col min="7" max="18" width="3.75" style="1" customWidth="1"/>
    <col min="19" max="16384" width="9" style="1"/>
  </cols>
  <sheetData>
    <row r="1" spans="1:18" x14ac:dyDescent="0.5">
      <c r="A1" s="12" t="s">
        <v>39</v>
      </c>
      <c r="B1" s="12"/>
      <c r="C1" s="12"/>
    </row>
    <row r="2" spans="1:18" x14ac:dyDescent="0.5">
      <c r="A2" s="118" t="s">
        <v>40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x14ac:dyDescent="0.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x14ac:dyDescent="0.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x14ac:dyDescent="0.5">
      <c r="A5" s="119" t="s">
        <v>149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18" x14ac:dyDescent="0.5">
      <c r="A6" s="36" t="s">
        <v>154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x14ac:dyDescent="0.5">
      <c r="A7" s="37"/>
      <c r="B7" s="37" t="s">
        <v>155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x14ac:dyDescent="0.5">
      <c r="A8" s="2" t="s">
        <v>19</v>
      </c>
      <c r="B8" s="3" t="s">
        <v>21</v>
      </c>
      <c r="C8" s="2" t="s">
        <v>20</v>
      </c>
      <c r="D8" s="3" t="s">
        <v>13</v>
      </c>
      <c r="E8" s="2" t="s">
        <v>23</v>
      </c>
      <c r="F8" s="2" t="s">
        <v>15</v>
      </c>
      <c r="G8" s="115" t="s">
        <v>43</v>
      </c>
      <c r="H8" s="116"/>
      <c r="I8" s="117"/>
      <c r="J8" s="115" t="s">
        <v>44</v>
      </c>
      <c r="K8" s="116"/>
      <c r="L8" s="116"/>
      <c r="M8" s="116"/>
      <c r="N8" s="116"/>
      <c r="O8" s="116"/>
      <c r="P8" s="116"/>
      <c r="Q8" s="116"/>
      <c r="R8" s="117"/>
    </row>
    <row r="9" spans="1:18" x14ac:dyDescent="0.5">
      <c r="A9" s="7"/>
      <c r="B9" s="37"/>
      <c r="C9" s="7" t="s">
        <v>42</v>
      </c>
      <c r="D9" s="37" t="s">
        <v>22</v>
      </c>
      <c r="E9" s="7" t="s">
        <v>8</v>
      </c>
      <c r="F9" s="7" t="s">
        <v>26</v>
      </c>
      <c r="G9" s="9" t="s">
        <v>28</v>
      </c>
      <c r="H9" s="10" t="s">
        <v>29</v>
      </c>
      <c r="I9" s="9" t="s">
        <v>30</v>
      </c>
      <c r="J9" s="10" t="s">
        <v>31</v>
      </c>
      <c r="K9" s="9" t="s">
        <v>32</v>
      </c>
      <c r="L9" s="10" t="s">
        <v>33</v>
      </c>
      <c r="M9" s="9" t="s">
        <v>34</v>
      </c>
      <c r="N9" s="10" t="s">
        <v>35</v>
      </c>
      <c r="O9" s="9" t="s">
        <v>36</v>
      </c>
      <c r="P9" s="10" t="s">
        <v>37</v>
      </c>
      <c r="Q9" s="9" t="s">
        <v>38</v>
      </c>
      <c r="R9" s="11" t="s">
        <v>582</v>
      </c>
    </row>
    <row r="10" spans="1:18" x14ac:dyDescent="0.5">
      <c r="A10" s="13"/>
      <c r="B10" s="35"/>
      <c r="C10" s="13" t="s">
        <v>8</v>
      </c>
      <c r="D10" s="35"/>
      <c r="E10" s="13"/>
      <c r="F10" s="13" t="s">
        <v>27</v>
      </c>
      <c r="G10" s="15"/>
      <c r="H10" s="16"/>
      <c r="I10" s="15"/>
      <c r="J10" s="16"/>
      <c r="K10" s="15"/>
      <c r="L10" s="16"/>
      <c r="M10" s="15"/>
      <c r="N10" s="16"/>
      <c r="O10" s="15"/>
      <c r="P10" s="16"/>
      <c r="Q10" s="15"/>
      <c r="R10" s="17"/>
    </row>
    <row r="11" spans="1:18" x14ac:dyDescent="0.5">
      <c r="A11" s="27">
        <v>1</v>
      </c>
      <c r="B11" s="27" t="s">
        <v>220</v>
      </c>
      <c r="C11" s="27" t="s">
        <v>221</v>
      </c>
      <c r="D11" s="50">
        <v>914030</v>
      </c>
      <c r="E11" s="27" t="s">
        <v>469</v>
      </c>
      <c r="F11" s="27" t="s">
        <v>235</v>
      </c>
      <c r="G11" s="18"/>
      <c r="H11" s="27"/>
      <c r="I11" s="19"/>
      <c r="J11" s="27"/>
      <c r="K11" s="19"/>
      <c r="L11" s="27"/>
      <c r="M11" s="19"/>
      <c r="N11" s="27"/>
      <c r="O11" s="19"/>
      <c r="P11" s="27"/>
      <c r="Q11" s="19"/>
      <c r="R11" s="27"/>
    </row>
    <row r="12" spans="1:18" x14ac:dyDescent="0.5">
      <c r="A12" s="28"/>
      <c r="B12" s="28"/>
      <c r="C12" s="28" t="s">
        <v>222</v>
      </c>
      <c r="D12" s="28"/>
      <c r="E12" s="28" t="s">
        <v>48</v>
      </c>
      <c r="F12" s="28"/>
      <c r="G12" s="21"/>
      <c r="H12" s="28"/>
      <c r="I12" s="22"/>
      <c r="J12" s="28"/>
      <c r="K12" s="22"/>
      <c r="L12" s="28"/>
      <c r="M12" s="22"/>
      <c r="N12" s="28"/>
      <c r="O12" s="22"/>
      <c r="P12" s="28"/>
      <c r="Q12" s="22"/>
      <c r="R12" s="28"/>
    </row>
    <row r="13" spans="1:18" x14ac:dyDescent="0.5">
      <c r="A13" s="28"/>
      <c r="B13" s="28"/>
      <c r="C13" s="28" t="s">
        <v>223</v>
      </c>
      <c r="D13" s="28"/>
      <c r="E13" s="28" t="s">
        <v>470</v>
      </c>
      <c r="F13" s="28"/>
      <c r="G13" s="21"/>
      <c r="H13" s="28"/>
      <c r="I13" s="22"/>
      <c r="J13" s="28"/>
      <c r="K13" s="22"/>
      <c r="L13" s="28"/>
      <c r="M13" s="22"/>
      <c r="N13" s="28"/>
      <c r="O13" s="22"/>
      <c r="P13" s="28"/>
      <c r="Q13" s="22"/>
      <c r="R13" s="28"/>
    </row>
    <row r="14" spans="1:18" x14ac:dyDescent="0.5">
      <c r="A14" s="28"/>
      <c r="B14" s="28"/>
      <c r="C14" s="28" t="s">
        <v>224</v>
      </c>
      <c r="D14" s="28"/>
      <c r="E14" s="28"/>
      <c r="F14" s="28"/>
      <c r="G14" s="21"/>
      <c r="H14" s="28"/>
      <c r="I14" s="22"/>
      <c r="J14" s="28"/>
      <c r="K14" s="22"/>
      <c r="L14" s="28"/>
      <c r="M14" s="22"/>
      <c r="N14" s="28"/>
      <c r="O14" s="22"/>
      <c r="P14" s="28"/>
      <c r="Q14" s="22"/>
      <c r="R14" s="28"/>
    </row>
    <row r="15" spans="1:18" x14ac:dyDescent="0.5">
      <c r="A15" s="28"/>
      <c r="B15" s="28"/>
      <c r="C15" s="28" t="s">
        <v>230</v>
      </c>
      <c r="D15" s="28"/>
      <c r="E15" s="28"/>
      <c r="F15" s="28"/>
      <c r="G15" s="21"/>
      <c r="H15" s="28"/>
      <c r="I15" s="22"/>
      <c r="J15" s="28"/>
      <c r="K15" s="22"/>
      <c r="L15" s="28"/>
      <c r="M15" s="22"/>
      <c r="N15" s="28"/>
      <c r="O15" s="22"/>
      <c r="P15" s="28"/>
      <c r="Q15" s="22"/>
      <c r="R15" s="28"/>
    </row>
    <row r="16" spans="1:18" x14ac:dyDescent="0.5">
      <c r="A16" s="28"/>
      <c r="B16" s="28"/>
      <c r="C16" s="28" t="s">
        <v>231</v>
      </c>
      <c r="D16" s="28"/>
      <c r="E16" s="28"/>
      <c r="F16" s="28"/>
      <c r="G16" s="21"/>
      <c r="H16" s="28"/>
      <c r="I16" s="22"/>
      <c r="J16" s="28"/>
      <c r="K16" s="22"/>
      <c r="L16" s="28"/>
      <c r="M16" s="22"/>
      <c r="N16" s="28"/>
      <c r="O16" s="22"/>
      <c r="P16" s="28"/>
      <c r="Q16" s="22"/>
      <c r="R16" s="28"/>
    </row>
    <row r="17" spans="1:18" x14ac:dyDescent="0.5">
      <c r="A17" s="28"/>
      <c r="B17" s="28"/>
      <c r="C17" s="28" t="s">
        <v>232</v>
      </c>
      <c r="D17" s="28"/>
      <c r="E17" s="28"/>
      <c r="F17" s="28"/>
      <c r="G17" s="21"/>
      <c r="H17" s="28"/>
      <c r="I17" s="22"/>
      <c r="J17" s="28"/>
      <c r="K17" s="22"/>
      <c r="L17" s="28"/>
      <c r="M17" s="22"/>
      <c r="N17" s="28"/>
      <c r="O17" s="22"/>
      <c r="P17" s="28"/>
      <c r="Q17" s="22"/>
      <c r="R17" s="28"/>
    </row>
    <row r="18" spans="1:18" x14ac:dyDescent="0.5">
      <c r="A18" s="28"/>
      <c r="B18" s="28"/>
      <c r="C18" s="28" t="s">
        <v>233</v>
      </c>
      <c r="D18" s="28"/>
      <c r="E18" s="28"/>
      <c r="F18" s="28"/>
      <c r="G18" s="21"/>
      <c r="H18" s="28"/>
      <c r="I18" s="22"/>
      <c r="J18" s="28"/>
      <c r="K18" s="22"/>
      <c r="L18" s="28"/>
      <c r="M18" s="22"/>
      <c r="N18" s="28"/>
      <c r="O18" s="22"/>
      <c r="P18" s="28"/>
      <c r="Q18" s="22"/>
      <c r="R18" s="28"/>
    </row>
    <row r="19" spans="1:18" x14ac:dyDescent="0.5">
      <c r="A19" s="28"/>
      <c r="B19" s="28"/>
      <c r="C19" s="28" t="s">
        <v>234</v>
      </c>
      <c r="D19" s="28"/>
      <c r="E19" s="28"/>
      <c r="F19" s="28"/>
      <c r="G19" s="21"/>
      <c r="H19" s="28"/>
      <c r="I19" s="22"/>
      <c r="J19" s="28"/>
      <c r="K19" s="22"/>
      <c r="L19" s="28"/>
      <c r="M19" s="22"/>
      <c r="N19" s="28"/>
      <c r="O19" s="22"/>
      <c r="P19" s="28"/>
      <c r="Q19" s="22"/>
      <c r="R19" s="28"/>
    </row>
    <row r="20" spans="1:18" x14ac:dyDescent="0.5">
      <c r="A20" s="28"/>
      <c r="B20" s="28"/>
      <c r="C20" s="28" t="s">
        <v>236</v>
      </c>
      <c r="D20" s="28"/>
      <c r="E20" s="28"/>
      <c r="F20" s="28"/>
      <c r="G20" s="21"/>
      <c r="H20" s="28"/>
      <c r="I20" s="22"/>
      <c r="J20" s="28"/>
      <c r="K20" s="22"/>
      <c r="L20" s="28"/>
      <c r="M20" s="22"/>
      <c r="N20" s="28"/>
      <c r="O20" s="22"/>
      <c r="P20" s="28"/>
      <c r="Q20" s="22"/>
      <c r="R20" s="28"/>
    </row>
    <row r="21" spans="1:18" x14ac:dyDescent="0.5">
      <c r="A21" s="28"/>
      <c r="B21" s="28"/>
      <c r="C21" s="28" t="s">
        <v>237</v>
      </c>
      <c r="D21" s="28"/>
      <c r="E21" s="28"/>
      <c r="F21" s="28"/>
      <c r="G21" s="21"/>
      <c r="H21" s="28"/>
      <c r="I21" s="22"/>
      <c r="J21" s="28"/>
      <c r="K21" s="22"/>
      <c r="L21" s="28"/>
      <c r="M21" s="22"/>
      <c r="N21" s="28"/>
      <c r="O21" s="22"/>
      <c r="P21" s="28"/>
      <c r="Q21" s="22"/>
      <c r="R21" s="28"/>
    </row>
    <row r="22" spans="1:18" x14ac:dyDescent="0.5">
      <c r="A22" s="29"/>
      <c r="B22" s="29"/>
      <c r="C22" s="29" t="s">
        <v>238</v>
      </c>
      <c r="D22" s="29"/>
      <c r="E22" s="29"/>
      <c r="F22" s="29"/>
      <c r="G22" s="24"/>
      <c r="H22" s="29"/>
      <c r="I22" s="25"/>
      <c r="J22" s="29"/>
      <c r="K22" s="25"/>
      <c r="L22" s="29"/>
      <c r="M22" s="25"/>
      <c r="N22" s="29"/>
      <c r="O22" s="25"/>
      <c r="P22" s="29"/>
      <c r="Q22" s="25"/>
      <c r="R22" s="29"/>
    </row>
    <row r="23" spans="1:18" x14ac:dyDescent="0.5">
      <c r="A23" s="58"/>
      <c r="B23" s="84" t="s">
        <v>563</v>
      </c>
      <c r="C23" s="92" t="s">
        <v>13</v>
      </c>
      <c r="D23" s="85">
        <v>914030</v>
      </c>
      <c r="E23" s="84" t="s">
        <v>544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60"/>
    </row>
    <row r="24" spans="1:18" ht="21.75" customHeight="1" x14ac:dyDescent="0.5">
      <c r="A24" s="120">
        <v>31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</row>
    <row r="25" spans="1:18" x14ac:dyDescent="0.5">
      <c r="A25" s="36" t="s">
        <v>154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</row>
    <row r="26" spans="1:18" x14ac:dyDescent="0.5">
      <c r="A26" s="37"/>
      <c r="B26" s="37" t="s">
        <v>355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 x14ac:dyDescent="0.5">
      <c r="A27" s="2" t="s">
        <v>19</v>
      </c>
      <c r="B27" s="3" t="s">
        <v>21</v>
      </c>
      <c r="C27" s="2" t="s">
        <v>20</v>
      </c>
      <c r="D27" s="3" t="s">
        <v>13</v>
      </c>
      <c r="E27" s="2" t="s">
        <v>23</v>
      </c>
      <c r="F27" s="2" t="s">
        <v>15</v>
      </c>
      <c r="G27" s="115" t="s">
        <v>43</v>
      </c>
      <c r="H27" s="116"/>
      <c r="I27" s="117"/>
      <c r="J27" s="115" t="s">
        <v>44</v>
      </c>
      <c r="K27" s="116"/>
      <c r="L27" s="116"/>
      <c r="M27" s="116"/>
      <c r="N27" s="116"/>
      <c r="O27" s="116"/>
      <c r="P27" s="116"/>
      <c r="Q27" s="116"/>
      <c r="R27" s="117"/>
    </row>
    <row r="28" spans="1:18" x14ac:dyDescent="0.5">
      <c r="A28" s="7"/>
      <c r="B28" s="37"/>
      <c r="C28" s="7" t="s">
        <v>42</v>
      </c>
      <c r="D28" s="37" t="s">
        <v>22</v>
      </c>
      <c r="E28" s="7" t="s">
        <v>8</v>
      </c>
      <c r="F28" s="7" t="s">
        <v>26</v>
      </c>
      <c r="G28" s="9" t="s">
        <v>28</v>
      </c>
      <c r="H28" s="10" t="s">
        <v>29</v>
      </c>
      <c r="I28" s="9" t="s">
        <v>30</v>
      </c>
      <c r="J28" s="10" t="s">
        <v>31</v>
      </c>
      <c r="K28" s="9" t="s">
        <v>32</v>
      </c>
      <c r="L28" s="10" t="s">
        <v>33</v>
      </c>
      <c r="M28" s="9" t="s">
        <v>34</v>
      </c>
      <c r="N28" s="10" t="s">
        <v>35</v>
      </c>
      <c r="O28" s="9" t="s">
        <v>36</v>
      </c>
      <c r="P28" s="10" t="s">
        <v>37</v>
      </c>
      <c r="Q28" s="9" t="s">
        <v>38</v>
      </c>
      <c r="R28" s="11" t="s">
        <v>582</v>
      </c>
    </row>
    <row r="29" spans="1:18" x14ac:dyDescent="0.5">
      <c r="A29" s="13"/>
      <c r="B29" s="35"/>
      <c r="C29" s="13" t="s">
        <v>8</v>
      </c>
      <c r="D29" s="35"/>
      <c r="E29" s="13"/>
      <c r="F29" s="13" t="s">
        <v>27</v>
      </c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7"/>
    </row>
    <row r="30" spans="1:18" x14ac:dyDescent="0.5">
      <c r="A30" s="75">
        <v>1</v>
      </c>
      <c r="B30" s="27" t="s">
        <v>356</v>
      </c>
      <c r="C30" s="27" t="s">
        <v>357</v>
      </c>
      <c r="D30" s="50">
        <v>120000</v>
      </c>
      <c r="E30" s="75" t="s">
        <v>361</v>
      </c>
      <c r="F30" s="27" t="s">
        <v>160</v>
      </c>
      <c r="G30" s="18"/>
      <c r="H30" s="27"/>
      <c r="I30" s="19"/>
      <c r="J30" s="27"/>
      <c r="K30" s="19"/>
      <c r="L30" s="27"/>
      <c r="M30" s="19"/>
      <c r="N30" s="27"/>
      <c r="O30" s="19"/>
      <c r="P30" s="27"/>
      <c r="Q30" s="19"/>
      <c r="R30" s="27"/>
    </row>
    <row r="31" spans="1:18" x14ac:dyDescent="0.5">
      <c r="A31" s="78"/>
      <c r="B31" s="28"/>
      <c r="C31" s="28" t="s">
        <v>358</v>
      </c>
      <c r="D31" s="28"/>
      <c r="E31" s="78"/>
      <c r="F31" s="28"/>
      <c r="G31" s="21"/>
      <c r="H31" s="28"/>
      <c r="I31" s="22"/>
      <c r="J31" s="28"/>
      <c r="K31" s="22"/>
      <c r="L31" s="28"/>
      <c r="M31" s="22"/>
      <c r="N31" s="28"/>
      <c r="O31" s="22"/>
      <c r="P31" s="28"/>
      <c r="Q31" s="22"/>
      <c r="R31" s="28"/>
    </row>
    <row r="32" spans="1:18" x14ac:dyDescent="0.5">
      <c r="A32" s="78"/>
      <c r="B32" s="28"/>
      <c r="C32" s="28" t="s">
        <v>359</v>
      </c>
      <c r="D32" s="28"/>
      <c r="E32" s="78"/>
      <c r="F32" s="28"/>
      <c r="G32" s="21"/>
      <c r="H32" s="28"/>
      <c r="I32" s="22"/>
      <c r="J32" s="28"/>
      <c r="K32" s="22"/>
      <c r="L32" s="28"/>
      <c r="M32" s="22"/>
      <c r="N32" s="28"/>
      <c r="O32" s="22"/>
      <c r="P32" s="28"/>
      <c r="Q32" s="22"/>
      <c r="R32" s="28"/>
    </row>
    <row r="33" spans="1:18" x14ac:dyDescent="0.5">
      <c r="A33" s="79"/>
      <c r="B33" s="29"/>
      <c r="C33" s="29" t="s">
        <v>360</v>
      </c>
      <c r="D33" s="29"/>
      <c r="E33" s="79"/>
      <c r="F33" s="29"/>
      <c r="G33" s="24"/>
      <c r="H33" s="29"/>
      <c r="I33" s="25"/>
      <c r="J33" s="29"/>
      <c r="K33" s="25"/>
      <c r="L33" s="29"/>
      <c r="M33" s="25"/>
      <c r="N33" s="29"/>
      <c r="O33" s="25"/>
      <c r="P33" s="29"/>
      <c r="Q33" s="25"/>
      <c r="R33" s="29"/>
    </row>
    <row r="34" spans="1:18" x14ac:dyDescent="0.5">
      <c r="A34" s="75">
        <v>2</v>
      </c>
      <c r="B34" s="27" t="s">
        <v>362</v>
      </c>
      <c r="C34" s="27" t="s">
        <v>363</v>
      </c>
      <c r="D34" s="30">
        <v>10000</v>
      </c>
      <c r="E34" s="75" t="s">
        <v>468</v>
      </c>
      <c r="F34" s="27" t="s">
        <v>160</v>
      </c>
      <c r="G34" s="18"/>
      <c r="H34" s="27"/>
      <c r="I34" s="19"/>
      <c r="J34" s="27"/>
      <c r="K34" s="19"/>
      <c r="L34" s="27"/>
      <c r="M34" s="19"/>
      <c r="N34" s="27"/>
      <c r="O34" s="19"/>
      <c r="P34" s="27"/>
      <c r="Q34" s="19"/>
      <c r="R34" s="27"/>
    </row>
    <row r="35" spans="1:18" x14ac:dyDescent="0.5">
      <c r="A35" s="78"/>
      <c r="B35" s="28"/>
      <c r="C35" s="28" t="s">
        <v>364</v>
      </c>
      <c r="D35" s="28"/>
      <c r="E35" s="78" t="s">
        <v>48</v>
      </c>
      <c r="F35" s="28"/>
      <c r="G35" s="21"/>
      <c r="H35" s="28"/>
      <c r="I35" s="22"/>
      <c r="J35" s="28"/>
      <c r="K35" s="22"/>
      <c r="L35" s="28"/>
      <c r="M35" s="22"/>
      <c r="N35" s="28"/>
      <c r="O35" s="22"/>
      <c r="P35" s="28"/>
      <c r="Q35" s="22"/>
      <c r="R35" s="28"/>
    </row>
    <row r="36" spans="1:18" x14ac:dyDescent="0.5">
      <c r="A36" s="79"/>
      <c r="B36" s="29"/>
      <c r="C36" s="29" t="s">
        <v>365</v>
      </c>
      <c r="D36" s="29"/>
      <c r="E36" s="79"/>
      <c r="F36" s="29"/>
      <c r="G36" s="24"/>
      <c r="H36" s="29"/>
      <c r="I36" s="25"/>
      <c r="J36" s="29"/>
      <c r="K36" s="25"/>
      <c r="L36" s="29"/>
      <c r="M36" s="25"/>
      <c r="N36" s="29"/>
      <c r="O36" s="25"/>
      <c r="P36" s="29"/>
      <c r="Q36" s="25"/>
      <c r="R36" s="29"/>
    </row>
    <row r="37" spans="1:18" x14ac:dyDescent="0.5">
      <c r="A37" s="75">
        <v>3</v>
      </c>
      <c r="B37" s="19" t="s">
        <v>461</v>
      </c>
      <c r="C37" s="27" t="s">
        <v>462</v>
      </c>
      <c r="D37" s="34">
        <v>30000</v>
      </c>
      <c r="E37" s="75" t="s">
        <v>257</v>
      </c>
      <c r="F37" s="19" t="s">
        <v>93</v>
      </c>
      <c r="G37" s="27"/>
      <c r="H37" s="19"/>
      <c r="I37" s="27"/>
      <c r="J37" s="19"/>
      <c r="K37" s="27"/>
      <c r="L37" s="19"/>
      <c r="M37" s="27"/>
      <c r="N37" s="19"/>
      <c r="O37" s="27"/>
      <c r="P37" s="19"/>
      <c r="Q37" s="27"/>
      <c r="R37" s="20"/>
    </row>
    <row r="38" spans="1:18" x14ac:dyDescent="0.5">
      <c r="A38" s="78"/>
      <c r="B38" s="22"/>
      <c r="C38" s="28" t="s">
        <v>463</v>
      </c>
      <c r="D38" s="22"/>
      <c r="E38" s="78"/>
      <c r="F38" s="22"/>
      <c r="G38" s="28"/>
      <c r="H38" s="22"/>
      <c r="I38" s="28"/>
      <c r="J38" s="22"/>
      <c r="K38" s="28"/>
      <c r="L38" s="22"/>
      <c r="M38" s="28"/>
      <c r="N38" s="22"/>
      <c r="O38" s="28"/>
      <c r="P38" s="22"/>
      <c r="Q38" s="28"/>
      <c r="R38" s="23"/>
    </row>
    <row r="39" spans="1:18" x14ac:dyDescent="0.5">
      <c r="A39" s="78"/>
      <c r="B39" s="22"/>
      <c r="C39" s="28" t="s">
        <v>464</v>
      </c>
      <c r="D39" s="22"/>
      <c r="E39" s="78"/>
      <c r="F39" s="22"/>
      <c r="G39" s="28"/>
      <c r="H39" s="22"/>
      <c r="I39" s="28"/>
      <c r="J39" s="22"/>
      <c r="K39" s="28"/>
      <c r="L39" s="22"/>
      <c r="M39" s="28"/>
      <c r="N39" s="22"/>
      <c r="O39" s="28"/>
      <c r="P39" s="22"/>
      <c r="Q39" s="28"/>
      <c r="R39" s="23"/>
    </row>
    <row r="40" spans="1:18" x14ac:dyDescent="0.5">
      <c r="A40" s="75">
        <v>4</v>
      </c>
      <c r="B40" s="19" t="s">
        <v>461</v>
      </c>
      <c r="C40" s="27" t="s">
        <v>465</v>
      </c>
      <c r="D40" s="34">
        <v>60000</v>
      </c>
      <c r="E40" s="75" t="s">
        <v>257</v>
      </c>
      <c r="F40" s="19" t="s">
        <v>93</v>
      </c>
      <c r="G40" s="27"/>
      <c r="H40" s="19"/>
      <c r="I40" s="27"/>
      <c r="J40" s="19"/>
      <c r="K40" s="27"/>
      <c r="L40" s="19"/>
      <c r="M40" s="27"/>
      <c r="N40" s="19"/>
      <c r="O40" s="27"/>
      <c r="P40" s="19"/>
      <c r="Q40" s="27"/>
      <c r="R40" s="20"/>
    </row>
    <row r="41" spans="1:18" x14ac:dyDescent="0.5">
      <c r="A41" s="78"/>
      <c r="B41" s="22"/>
      <c r="C41" s="28" t="s">
        <v>466</v>
      </c>
      <c r="D41" s="22"/>
      <c r="E41" s="78"/>
      <c r="F41" s="22"/>
      <c r="G41" s="28"/>
      <c r="H41" s="22"/>
      <c r="I41" s="28"/>
      <c r="J41" s="22"/>
      <c r="K41" s="28"/>
      <c r="L41" s="22"/>
      <c r="M41" s="28"/>
      <c r="N41" s="22"/>
      <c r="O41" s="28"/>
      <c r="P41" s="22"/>
      <c r="Q41" s="28"/>
      <c r="R41" s="23"/>
    </row>
    <row r="42" spans="1:18" x14ac:dyDescent="0.5">
      <c r="A42" s="79"/>
      <c r="B42" s="25"/>
      <c r="C42" s="29" t="s">
        <v>467</v>
      </c>
      <c r="D42" s="25"/>
      <c r="E42" s="79"/>
      <c r="F42" s="25"/>
      <c r="G42" s="29"/>
      <c r="H42" s="25"/>
      <c r="I42" s="29"/>
      <c r="J42" s="25"/>
      <c r="K42" s="29"/>
      <c r="L42" s="25"/>
      <c r="M42" s="29"/>
      <c r="N42" s="25"/>
      <c r="O42" s="29"/>
      <c r="P42" s="25"/>
      <c r="Q42" s="29"/>
      <c r="R42" s="26"/>
    </row>
    <row r="43" spans="1:18" x14ac:dyDescent="0.5">
      <c r="A43" s="80"/>
      <c r="B43" s="84" t="s">
        <v>564</v>
      </c>
      <c r="C43" s="92" t="s">
        <v>546</v>
      </c>
      <c r="D43" s="106">
        <f>D30+D34+D37+D40</f>
        <v>220000</v>
      </c>
      <c r="E43" s="84" t="s">
        <v>544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60"/>
    </row>
    <row r="47" spans="1:18" ht="21.75" customHeight="1" x14ac:dyDescent="0.5">
      <c r="A47" s="114">
        <v>32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</row>
  </sheetData>
  <mergeCells count="10">
    <mergeCell ref="A47:R47"/>
    <mergeCell ref="G27:I27"/>
    <mergeCell ref="J27:R27"/>
    <mergeCell ref="A2:R2"/>
    <mergeCell ref="A3:R3"/>
    <mergeCell ref="A4:R4"/>
    <mergeCell ref="G8:I8"/>
    <mergeCell ref="J8:R8"/>
    <mergeCell ref="A5:R5"/>
    <mergeCell ref="A24:R24"/>
  </mergeCells>
  <printOptions horizontalCentered="1"/>
  <pageMargins left="0.70866141732283472" right="0.31496062992125984" top="0.74803149606299213" bottom="0.15748031496062992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F628-0CB6-4C59-B6E2-1C19C8FBCF23}">
  <dimension ref="A1:R23"/>
  <sheetViews>
    <sheetView topLeftCell="A16" zoomScaleNormal="100" workbookViewId="0">
      <selection activeCell="N24" sqref="N24"/>
    </sheetView>
  </sheetViews>
  <sheetFormatPr defaultRowHeight="21.75" x14ac:dyDescent="0.5"/>
  <cols>
    <col min="1" max="1" width="3.375" style="1" customWidth="1"/>
    <col min="2" max="3" width="17.625" style="1" customWidth="1"/>
    <col min="4" max="4" width="12.125" style="1" customWidth="1"/>
    <col min="5" max="5" width="11.5" style="1" customWidth="1"/>
    <col min="6" max="6" width="9.625" style="1" customWidth="1"/>
    <col min="7" max="18" width="3.75" style="1" customWidth="1"/>
    <col min="19" max="16384" width="9" style="1"/>
  </cols>
  <sheetData>
    <row r="1" spans="1:18" ht="24" x14ac:dyDescent="0.55000000000000004">
      <c r="A1" s="12" t="s">
        <v>0</v>
      </c>
      <c r="B1" s="12"/>
      <c r="C1" s="12"/>
      <c r="P1" s="108" t="s">
        <v>581</v>
      </c>
      <c r="Q1" s="109"/>
      <c r="R1" s="110"/>
    </row>
    <row r="2" spans="1:18" x14ac:dyDescent="0.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x14ac:dyDescent="0.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x14ac:dyDescent="0.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x14ac:dyDescent="0.5">
      <c r="A5" s="54" t="s">
        <v>471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s="22" customFormat="1" x14ac:dyDescent="0.5">
      <c r="A6" s="53"/>
      <c r="B6" s="54" t="s">
        <v>472</v>
      </c>
      <c r="C6" s="54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18" x14ac:dyDescent="0.5">
      <c r="A7" s="2" t="s">
        <v>19</v>
      </c>
      <c r="B7" s="3" t="s">
        <v>21</v>
      </c>
      <c r="C7" s="2" t="s">
        <v>20</v>
      </c>
      <c r="D7" s="3" t="s">
        <v>13</v>
      </c>
      <c r="E7" s="2" t="s">
        <v>23</v>
      </c>
      <c r="F7" s="2" t="s">
        <v>15</v>
      </c>
      <c r="G7" s="115" t="s">
        <v>43</v>
      </c>
      <c r="H7" s="116"/>
      <c r="I7" s="117"/>
      <c r="J7" s="115" t="s">
        <v>44</v>
      </c>
      <c r="K7" s="116"/>
      <c r="L7" s="116"/>
      <c r="M7" s="116"/>
      <c r="N7" s="116"/>
      <c r="O7" s="116"/>
      <c r="P7" s="116"/>
      <c r="Q7" s="116"/>
      <c r="R7" s="117"/>
    </row>
    <row r="8" spans="1:18" x14ac:dyDescent="0.5">
      <c r="A8" s="7"/>
      <c r="B8" s="53"/>
      <c r="C8" s="7" t="s">
        <v>24</v>
      </c>
      <c r="D8" s="53" t="s">
        <v>22</v>
      </c>
      <c r="E8" s="7" t="s">
        <v>8</v>
      </c>
      <c r="F8" s="7" t="s">
        <v>26</v>
      </c>
      <c r="G8" s="9" t="s">
        <v>28</v>
      </c>
      <c r="H8" s="10" t="s">
        <v>29</v>
      </c>
      <c r="I8" s="9" t="s">
        <v>30</v>
      </c>
      <c r="J8" s="10" t="s">
        <v>31</v>
      </c>
      <c r="K8" s="9" t="s">
        <v>32</v>
      </c>
      <c r="L8" s="10" t="s">
        <v>33</v>
      </c>
      <c r="M8" s="9" t="s">
        <v>34</v>
      </c>
      <c r="N8" s="10" t="s">
        <v>35</v>
      </c>
      <c r="O8" s="9" t="s">
        <v>36</v>
      </c>
      <c r="P8" s="10" t="s">
        <v>37</v>
      </c>
      <c r="Q8" s="9" t="s">
        <v>38</v>
      </c>
      <c r="R8" s="11" t="s">
        <v>28</v>
      </c>
    </row>
    <row r="9" spans="1:18" x14ac:dyDescent="0.5">
      <c r="A9" s="13"/>
      <c r="B9" s="35"/>
      <c r="C9" s="13" t="s">
        <v>25</v>
      </c>
      <c r="D9" s="35"/>
      <c r="E9" s="13"/>
      <c r="F9" s="13" t="s">
        <v>27</v>
      </c>
      <c r="G9" s="15"/>
      <c r="H9" s="16"/>
      <c r="I9" s="15"/>
      <c r="J9" s="16"/>
      <c r="K9" s="15"/>
      <c r="L9" s="16"/>
      <c r="M9" s="15"/>
      <c r="N9" s="16"/>
      <c r="O9" s="15"/>
      <c r="P9" s="16"/>
      <c r="Q9" s="15"/>
      <c r="R9" s="17"/>
    </row>
    <row r="10" spans="1:18" x14ac:dyDescent="0.5">
      <c r="A10" s="73">
        <v>1</v>
      </c>
      <c r="B10" s="27" t="s">
        <v>473</v>
      </c>
      <c r="C10" s="19" t="s">
        <v>475</v>
      </c>
      <c r="D10" s="30">
        <v>210500</v>
      </c>
      <c r="E10" s="19" t="s">
        <v>479</v>
      </c>
      <c r="F10" s="75" t="s">
        <v>304</v>
      </c>
      <c r="G10" s="19"/>
      <c r="H10" s="27"/>
      <c r="I10" s="19"/>
      <c r="J10" s="27"/>
      <c r="K10" s="19"/>
      <c r="L10" s="27"/>
      <c r="M10" s="19"/>
      <c r="N10" s="27"/>
      <c r="O10" s="19"/>
      <c r="P10" s="27"/>
      <c r="Q10" s="19"/>
      <c r="R10" s="27"/>
    </row>
    <row r="11" spans="1:18" x14ac:dyDescent="0.5">
      <c r="A11" s="76"/>
      <c r="B11" s="28" t="s">
        <v>474</v>
      </c>
      <c r="C11" s="22" t="s">
        <v>476</v>
      </c>
      <c r="D11" s="28"/>
      <c r="E11" s="22" t="s">
        <v>480</v>
      </c>
      <c r="F11" s="78"/>
      <c r="G11" s="22"/>
      <c r="H11" s="28"/>
      <c r="I11" s="22"/>
      <c r="J11" s="28"/>
      <c r="K11" s="22"/>
      <c r="L11" s="28"/>
      <c r="M11" s="22"/>
      <c r="N11" s="28"/>
      <c r="O11" s="22"/>
      <c r="P11" s="28"/>
      <c r="Q11" s="22"/>
      <c r="R11" s="28"/>
    </row>
    <row r="12" spans="1:18" x14ac:dyDescent="0.5">
      <c r="A12" s="76"/>
      <c r="B12" s="28"/>
      <c r="C12" s="22" t="s">
        <v>477</v>
      </c>
      <c r="D12" s="28"/>
      <c r="E12" s="22" t="s">
        <v>481</v>
      </c>
      <c r="F12" s="78"/>
      <c r="G12" s="22"/>
      <c r="H12" s="28"/>
      <c r="I12" s="22"/>
      <c r="J12" s="28"/>
      <c r="K12" s="22"/>
      <c r="L12" s="28"/>
      <c r="M12" s="22"/>
      <c r="N12" s="28"/>
      <c r="O12" s="22"/>
      <c r="P12" s="28"/>
      <c r="Q12" s="22"/>
      <c r="R12" s="28"/>
    </row>
    <row r="13" spans="1:18" x14ac:dyDescent="0.5">
      <c r="A13" s="77"/>
      <c r="B13" s="29"/>
      <c r="C13" s="25" t="s">
        <v>478</v>
      </c>
      <c r="D13" s="29"/>
      <c r="E13" s="25"/>
      <c r="F13" s="79"/>
      <c r="G13" s="25"/>
      <c r="H13" s="29"/>
      <c r="I13" s="25"/>
      <c r="J13" s="29"/>
      <c r="K13" s="25"/>
      <c r="L13" s="29"/>
      <c r="M13" s="25"/>
      <c r="N13" s="29"/>
      <c r="O13" s="25"/>
      <c r="P13" s="29"/>
      <c r="Q13" s="25"/>
      <c r="R13" s="29"/>
    </row>
    <row r="14" spans="1:18" x14ac:dyDescent="0.5">
      <c r="A14" s="73">
        <v>2</v>
      </c>
      <c r="B14" s="27" t="s">
        <v>482</v>
      </c>
      <c r="C14" s="27" t="s">
        <v>484</v>
      </c>
      <c r="D14" s="34">
        <v>158500</v>
      </c>
      <c r="E14" s="27" t="s">
        <v>488</v>
      </c>
      <c r="F14" s="75" t="s">
        <v>304</v>
      </c>
      <c r="G14" s="19"/>
      <c r="H14" s="27"/>
      <c r="I14" s="19"/>
      <c r="J14" s="27"/>
      <c r="K14" s="19"/>
      <c r="L14" s="27"/>
      <c r="M14" s="19"/>
      <c r="N14" s="27"/>
      <c r="O14" s="19"/>
      <c r="P14" s="27"/>
      <c r="Q14" s="19"/>
      <c r="R14" s="27"/>
    </row>
    <row r="15" spans="1:18" x14ac:dyDescent="0.5">
      <c r="A15" s="76"/>
      <c r="B15" s="28" t="s">
        <v>483</v>
      </c>
      <c r="C15" s="28" t="s">
        <v>485</v>
      </c>
      <c r="D15" s="22"/>
      <c r="E15" s="28" t="s">
        <v>489</v>
      </c>
      <c r="F15" s="78"/>
      <c r="G15" s="22"/>
      <c r="H15" s="28"/>
      <c r="I15" s="22"/>
      <c r="J15" s="28"/>
      <c r="K15" s="22"/>
      <c r="L15" s="28"/>
      <c r="M15" s="22"/>
      <c r="N15" s="28"/>
      <c r="O15" s="22"/>
      <c r="P15" s="28"/>
      <c r="Q15" s="22"/>
      <c r="R15" s="28"/>
    </row>
    <row r="16" spans="1:18" x14ac:dyDescent="0.5">
      <c r="A16" s="76"/>
      <c r="B16" s="28"/>
      <c r="C16" s="28" t="s">
        <v>486</v>
      </c>
      <c r="D16" s="22"/>
      <c r="E16" s="28" t="s">
        <v>481</v>
      </c>
      <c r="F16" s="78"/>
      <c r="G16" s="22"/>
      <c r="H16" s="28"/>
      <c r="I16" s="22"/>
      <c r="J16" s="28"/>
      <c r="K16" s="22"/>
      <c r="L16" s="28"/>
      <c r="M16" s="22"/>
      <c r="N16" s="28"/>
      <c r="O16" s="22"/>
      <c r="P16" s="28"/>
      <c r="Q16" s="22"/>
      <c r="R16" s="28"/>
    </row>
    <row r="17" spans="1:18" x14ac:dyDescent="0.5">
      <c r="A17" s="77"/>
      <c r="B17" s="29"/>
      <c r="C17" s="29" t="s">
        <v>487</v>
      </c>
      <c r="D17" s="25"/>
      <c r="E17" s="29"/>
      <c r="F17" s="79"/>
      <c r="G17" s="25"/>
      <c r="H17" s="29"/>
      <c r="I17" s="25"/>
      <c r="J17" s="29"/>
      <c r="K17" s="25"/>
      <c r="L17" s="29"/>
      <c r="M17" s="25"/>
      <c r="N17" s="29"/>
      <c r="O17" s="25"/>
      <c r="P17" s="29"/>
      <c r="Q17" s="25"/>
      <c r="R17" s="29"/>
    </row>
    <row r="18" spans="1:18" x14ac:dyDescent="0.5">
      <c r="A18" s="73">
        <v>3</v>
      </c>
      <c r="B18" s="27" t="s">
        <v>490</v>
      </c>
      <c r="C18" s="27" t="s">
        <v>492</v>
      </c>
      <c r="D18" s="30">
        <v>265800</v>
      </c>
      <c r="E18" s="27" t="s">
        <v>494</v>
      </c>
      <c r="F18" s="75" t="s">
        <v>304</v>
      </c>
      <c r="G18" s="19"/>
      <c r="H18" s="27"/>
      <c r="I18" s="19"/>
      <c r="J18" s="27"/>
      <c r="K18" s="19"/>
      <c r="L18" s="27"/>
      <c r="M18" s="19"/>
      <c r="N18" s="27"/>
      <c r="O18" s="19"/>
      <c r="P18" s="27"/>
      <c r="Q18" s="19"/>
      <c r="R18" s="27"/>
    </row>
    <row r="19" spans="1:18" x14ac:dyDescent="0.5">
      <c r="A19" s="76"/>
      <c r="B19" s="28" t="s">
        <v>491</v>
      </c>
      <c r="C19" s="28" t="s">
        <v>493</v>
      </c>
      <c r="D19" s="28"/>
      <c r="E19" s="28" t="s">
        <v>495</v>
      </c>
      <c r="F19" s="78"/>
      <c r="G19" s="22"/>
      <c r="H19" s="28"/>
      <c r="I19" s="22"/>
      <c r="J19" s="28"/>
      <c r="K19" s="22"/>
      <c r="L19" s="28"/>
      <c r="M19" s="22"/>
      <c r="N19" s="28"/>
      <c r="O19" s="22"/>
      <c r="P19" s="28"/>
      <c r="Q19" s="22"/>
      <c r="R19" s="28"/>
    </row>
    <row r="20" spans="1:18" x14ac:dyDescent="0.5">
      <c r="A20" s="77"/>
      <c r="B20" s="29"/>
      <c r="C20" s="29"/>
      <c r="D20" s="29"/>
      <c r="E20" s="29" t="s">
        <v>481</v>
      </c>
      <c r="F20" s="79"/>
      <c r="G20" s="25"/>
      <c r="H20" s="29"/>
      <c r="I20" s="25"/>
      <c r="J20" s="29"/>
      <c r="K20" s="25"/>
      <c r="L20" s="29"/>
      <c r="M20" s="25"/>
      <c r="N20" s="29"/>
      <c r="O20" s="25"/>
      <c r="P20" s="29"/>
      <c r="Q20" s="25"/>
      <c r="R20" s="29"/>
    </row>
    <row r="21" spans="1:18" x14ac:dyDescent="0.5">
      <c r="A21" s="58"/>
      <c r="B21" s="84" t="s">
        <v>557</v>
      </c>
      <c r="C21" s="92" t="s">
        <v>546</v>
      </c>
      <c r="D21" s="85">
        <f>D10+D14+D18</f>
        <v>634800</v>
      </c>
      <c r="E21" s="84" t="s">
        <v>544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60"/>
    </row>
    <row r="23" spans="1:18" ht="21.75" customHeight="1" x14ac:dyDescent="0.5">
      <c r="A23" s="114">
        <v>34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</row>
  </sheetData>
  <mergeCells count="6">
    <mergeCell ref="A23:R23"/>
    <mergeCell ref="A2:R2"/>
    <mergeCell ref="A3:R3"/>
    <mergeCell ref="A4:R4"/>
    <mergeCell ref="G7:I7"/>
    <mergeCell ref="J7:R7"/>
  </mergeCells>
  <printOptions horizontalCentered="1"/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336CD-B411-4F50-970B-E3694DD2E581}">
  <dimension ref="A1:G24"/>
  <sheetViews>
    <sheetView tabSelected="1" topLeftCell="A10" workbookViewId="0">
      <selection activeCell="J22" sqref="J22"/>
    </sheetView>
  </sheetViews>
  <sheetFormatPr defaultRowHeight="23.25" x14ac:dyDescent="0.5"/>
  <cols>
    <col min="1" max="1" width="40.75" style="62" customWidth="1"/>
    <col min="2" max="2" width="28.625" style="62" customWidth="1"/>
    <col min="3" max="3" width="9.625" style="63" customWidth="1"/>
    <col min="4" max="4" width="10.625" style="62" customWidth="1"/>
    <col min="5" max="5" width="11" style="62" customWidth="1"/>
    <col min="6" max="6" width="12.25" style="62" customWidth="1"/>
    <col min="7" max="7" width="11" style="62" customWidth="1"/>
    <col min="8" max="16384" width="9" style="62"/>
  </cols>
  <sheetData>
    <row r="1" spans="1:7" x14ac:dyDescent="0.5">
      <c r="A1" s="112" t="s">
        <v>567</v>
      </c>
      <c r="B1" s="112"/>
      <c r="C1" s="112"/>
      <c r="D1" s="112"/>
      <c r="E1" s="112"/>
      <c r="F1" s="112"/>
      <c r="G1" s="112"/>
    </row>
    <row r="2" spans="1:7" x14ac:dyDescent="0.5">
      <c r="A2" s="112" t="s">
        <v>568</v>
      </c>
      <c r="B2" s="112"/>
      <c r="C2" s="112"/>
      <c r="D2" s="112"/>
      <c r="E2" s="112"/>
      <c r="F2" s="112"/>
      <c r="G2" s="112"/>
    </row>
    <row r="3" spans="1:7" x14ac:dyDescent="0.5">
      <c r="A3" s="112" t="s">
        <v>569</v>
      </c>
      <c r="B3" s="112"/>
      <c r="C3" s="112"/>
      <c r="D3" s="112"/>
      <c r="E3" s="112"/>
      <c r="F3" s="112"/>
      <c r="G3" s="112"/>
    </row>
    <row r="4" spans="1:7" x14ac:dyDescent="0.5">
      <c r="A4" s="112" t="s">
        <v>571</v>
      </c>
      <c r="B4" s="112"/>
      <c r="C4" s="112"/>
      <c r="D4" s="112"/>
      <c r="E4" s="112"/>
      <c r="F4" s="112"/>
      <c r="G4" s="72" t="s">
        <v>570</v>
      </c>
    </row>
    <row r="5" spans="1:7" x14ac:dyDescent="0.5">
      <c r="A5" s="112" t="s">
        <v>4</v>
      </c>
      <c r="B5" s="112"/>
      <c r="C5" s="112"/>
      <c r="D5" s="112"/>
      <c r="E5" s="112"/>
      <c r="F5" s="112"/>
      <c r="G5" s="112"/>
    </row>
    <row r="6" spans="1:7" x14ac:dyDescent="0.5">
      <c r="A6" s="112" t="s">
        <v>2</v>
      </c>
      <c r="B6" s="112"/>
      <c r="C6" s="112"/>
      <c r="D6" s="112"/>
      <c r="E6" s="112"/>
      <c r="F6" s="112"/>
      <c r="G6" s="112"/>
    </row>
    <row r="7" spans="1:7" x14ac:dyDescent="0.5">
      <c r="A7" s="113" t="s">
        <v>3</v>
      </c>
      <c r="B7" s="113"/>
      <c r="C7" s="113"/>
      <c r="D7" s="113"/>
      <c r="E7" s="113"/>
      <c r="F7" s="113"/>
      <c r="G7" s="113"/>
    </row>
    <row r="8" spans="1:7" x14ac:dyDescent="0.5">
      <c r="A8" s="64" t="s">
        <v>5</v>
      </c>
      <c r="B8" s="64" t="s">
        <v>6</v>
      </c>
      <c r="C8" s="65" t="s">
        <v>7</v>
      </c>
      <c r="D8" s="64" t="s">
        <v>9</v>
      </c>
      <c r="E8" s="65" t="s">
        <v>12</v>
      </c>
      <c r="F8" s="64" t="s">
        <v>9</v>
      </c>
      <c r="G8" s="66" t="s">
        <v>15</v>
      </c>
    </row>
    <row r="9" spans="1:7" x14ac:dyDescent="0.5">
      <c r="A9" s="67"/>
      <c r="B9" s="67"/>
      <c r="C9" s="69" t="s">
        <v>8</v>
      </c>
      <c r="D9" s="68" t="s">
        <v>10</v>
      </c>
      <c r="E9" s="69" t="s">
        <v>13</v>
      </c>
      <c r="F9" s="68" t="s">
        <v>14</v>
      </c>
      <c r="G9" s="70" t="s">
        <v>16</v>
      </c>
    </row>
    <row r="10" spans="1:7" x14ac:dyDescent="0.5">
      <c r="A10" s="67"/>
      <c r="B10" s="67"/>
      <c r="C10" s="69"/>
      <c r="D10" s="68" t="s">
        <v>11</v>
      </c>
      <c r="E10" s="69"/>
      <c r="F10" s="68" t="s">
        <v>11</v>
      </c>
      <c r="G10" s="70" t="s">
        <v>17</v>
      </c>
    </row>
    <row r="11" spans="1:7" x14ac:dyDescent="0.5">
      <c r="A11" s="95" t="s">
        <v>517</v>
      </c>
      <c r="B11" s="96" t="s">
        <v>520</v>
      </c>
      <c r="C11" s="93">
        <v>3</v>
      </c>
      <c r="D11" s="100">
        <f>3*100/3</f>
        <v>100</v>
      </c>
      <c r="E11" s="85">
        <v>634800</v>
      </c>
      <c r="F11" s="100">
        <v>100</v>
      </c>
      <c r="G11" s="72" t="s">
        <v>304</v>
      </c>
    </row>
    <row r="12" spans="1:7" x14ac:dyDescent="0.5">
      <c r="A12" s="123" t="s">
        <v>566</v>
      </c>
      <c r="B12" s="124"/>
      <c r="C12" s="93">
        <v>3</v>
      </c>
      <c r="D12" s="100">
        <v>100</v>
      </c>
      <c r="E12" s="94">
        <v>634800</v>
      </c>
      <c r="F12" s="100">
        <v>100</v>
      </c>
      <c r="G12" s="72" t="s">
        <v>304</v>
      </c>
    </row>
    <row r="24" spans="1:7" ht="23.25" customHeight="1" x14ac:dyDescent="0.5">
      <c r="A24" s="114">
        <v>33</v>
      </c>
      <c r="B24" s="114"/>
      <c r="C24" s="114"/>
      <c r="D24" s="114"/>
      <c r="E24" s="114"/>
      <c r="F24" s="114"/>
      <c r="G24" s="114"/>
    </row>
  </sheetData>
  <mergeCells count="9">
    <mergeCell ref="A1:G1"/>
    <mergeCell ref="A2:G2"/>
    <mergeCell ref="A3:G3"/>
    <mergeCell ref="A4:F4"/>
    <mergeCell ref="A24:G24"/>
    <mergeCell ref="A5:G5"/>
    <mergeCell ref="A6:G6"/>
    <mergeCell ref="A7:G7"/>
    <mergeCell ref="A12:B12"/>
  </mergeCells>
  <printOptions horizontalCentered="1"/>
  <pageMargins left="0.70866141732283472" right="0.31496062992125984" top="0.74803149606299213" bottom="0.5511811023622047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D8D3-F332-42F3-A647-E93EAEAF790E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3EFD-501A-4B8B-890E-45140C07CCFF}">
  <dimension ref="A1"/>
  <sheetViews>
    <sheetView topLeftCell="A28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84E4C-764B-4A13-B3D9-45670987CB1D}">
  <dimension ref="A1:R47"/>
  <sheetViews>
    <sheetView topLeftCell="A16" workbookViewId="0">
      <selection activeCell="R28" sqref="R28"/>
    </sheetView>
  </sheetViews>
  <sheetFormatPr defaultRowHeight="21.75" x14ac:dyDescent="0.5"/>
  <cols>
    <col min="1" max="1" width="3.375" style="1" customWidth="1"/>
    <col min="2" max="3" width="21" style="1" customWidth="1"/>
    <col min="4" max="4" width="12" style="1" customWidth="1"/>
    <col min="5" max="5" width="14" style="1" customWidth="1"/>
    <col min="6" max="6" width="10.875" style="1" customWidth="1"/>
    <col min="7" max="18" width="3.75" style="1" customWidth="1"/>
    <col min="19" max="16384" width="9" style="1"/>
  </cols>
  <sheetData>
    <row r="1" spans="1:18" ht="24" x14ac:dyDescent="0.55000000000000004">
      <c r="A1" s="12" t="s">
        <v>0</v>
      </c>
      <c r="B1" s="12"/>
      <c r="C1" s="12"/>
      <c r="P1" s="108" t="s">
        <v>579</v>
      </c>
      <c r="Q1" s="109"/>
      <c r="R1" s="110"/>
    </row>
    <row r="2" spans="1:18" x14ac:dyDescent="0.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x14ac:dyDescent="0.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x14ac:dyDescent="0.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x14ac:dyDescent="0.5">
      <c r="A5" s="36" t="s">
        <v>299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s="22" customFormat="1" x14ac:dyDescent="0.5">
      <c r="A6" s="37"/>
      <c r="B6" s="36" t="s">
        <v>382</v>
      </c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x14ac:dyDescent="0.5">
      <c r="A7" s="2" t="s">
        <v>19</v>
      </c>
      <c r="B7" s="3" t="s">
        <v>21</v>
      </c>
      <c r="C7" s="2" t="s">
        <v>20</v>
      </c>
      <c r="D7" s="3" t="s">
        <v>13</v>
      </c>
      <c r="E7" s="2" t="s">
        <v>23</v>
      </c>
      <c r="F7" s="2" t="s">
        <v>15</v>
      </c>
      <c r="G7" s="115" t="s">
        <v>43</v>
      </c>
      <c r="H7" s="116"/>
      <c r="I7" s="117"/>
      <c r="J7" s="115" t="s">
        <v>44</v>
      </c>
      <c r="K7" s="116"/>
      <c r="L7" s="116"/>
      <c r="M7" s="116"/>
      <c r="N7" s="116"/>
      <c r="O7" s="116"/>
      <c r="P7" s="116"/>
      <c r="Q7" s="116"/>
      <c r="R7" s="117"/>
    </row>
    <row r="8" spans="1:18" x14ac:dyDescent="0.5">
      <c r="A8" s="7"/>
      <c r="B8" s="37"/>
      <c r="C8" s="7" t="s">
        <v>24</v>
      </c>
      <c r="D8" s="37" t="s">
        <v>22</v>
      </c>
      <c r="E8" s="7" t="s">
        <v>8</v>
      </c>
      <c r="F8" s="7" t="s">
        <v>26</v>
      </c>
      <c r="G8" s="9" t="s">
        <v>28</v>
      </c>
      <c r="H8" s="10" t="s">
        <v>29</v>
      </c>
      <c r="I8" s="9" t="s">
        <v>30</v>
      </c>
      <c r="J8" s="10" t="s">
        <v>31</v>
      </c>
      <c r="K8" s="9" t="s">
        <v>32</v>
      </c>
      <c r="L8" s="10" t="s">
        <v>33</v>
      </c>
      <c r="M8" s="9" t="s">
        <v>34</v>
      </c>
      <c r="N8" s="10" t="s">
        <v>35</v>
      </c>
      <c r="O8" s="9" t="s">
        <v>36</v>
      </c>
      <c r="P8" s="10" t="s">
        <v>37</v>
      </c>
      <c r="Q8" s="9" t="s">
        <v>38</v>
      </c>
      <c r="R8" s="11" t="s">
        <v>582</v>
      </c>
    </row>
    <row r="9" spans="1:18" x14ac:dyDescent="0.5">
      <c r="A9" s="13"/>
      <c r="B9" s="35"/>
      <c r="C9" s="13" t="s">
        <v>25</v>
      </c>
      <c r="D9" s="35"/>
      <c r="E9" s="13"/>
      <c r="F9" s="13" t="s">
        <v>27</v>
      </c>
      <c r="G9" s="15"/>
      <c r="H9" s="16"/>
      <c r="I9" s="15"/>
      <c r="J9" s="16"/>
      <c r="K9" s="15"/>
      <c r="L9" s="16"/>
      <c r="M9" s="15"/>
      <c r="N9" s="16"/>
      <c r="O9" s="15"/>
      <c r="P9" s="16"/>
      <c r="Q9" s="15"/>
      <c r="R9" s="17"/>
    </row>
    <row r="10" spans="1:18" x14ac:dyDescent="0.5">
      <c r="A10" s="73">
        <v>1</v>
      </c>
      <c r="B10" s="27" t="s">
        <v>383</v>
      </c>
      <c r="C10" s="19" t="s">
        <v>387</v>
      </c>
      <c r="D10" s="30">
        <v>486000</v>
      </c>
      <c r="E10" s="27" t="s">
        <v>584</v>
      </c>
      <c r="F10" s="27" t="s">
        <v>304</v>
      </c>
      <c r="G10" s="19"/>
      <c r="H10" s="27"/>
      <c r="I10" s="19"/>
      <c r="J10" s="27"/>
      <c r="K10" s="19"/>
      <c r="L10" s="27"/>
      <c r="M10" s="19"/>
      <c r="N10" s="27"/>
      <c r="O10" s="19"/>
      <c r="P10" s="27"/>
      <c r="Q10" s="19"/>
      <c r="R10" s="27"/>
    </row>
    <row r="11" spans="1:18" x14ac:dyDescent="0.5">
      <c r="A11" s="76"/>
      <c r="B11" s="28" t="s">
        <v>384</v>
      </c>
      <c r="C11" s="22" t="s">
        <v>388</v>
      </c>
      <c r="D11" s="28"/>
      <c r="E11" s="28"/>
      <c r="F11" s="28"/>
      <c r="G11" s="22"/>
      <c r="H11" s="28"/>
      <c r="I11" s="22"/>
      <c r="J11" s="28"/>
      <c r="K11" s="22"/>
      <c r="L11" s="28"/>
      <c r="M11" s="22"/>
      <c r="N11" s="28"/>
      <c r="O11" s="22"/>
      <c r="P11" s="28"/>
      <c r="Q11" s="22"/>
      <c r="R11" s="28"/>
    </row>
    <row r="12" spans="1:18" x14ac:dyDescent="0.5">
      <c r="A12" s="76"/>
      <c r="B12" s="28" t="s">
        <v>385</v>
      </c>
      <c r="C12" s="22" t="s">
        <v>389</v>
      </c>
      <c r="D12" s="28"/>
      <c r="E12" s="28"/>
      <c r="F12" s="28"/>
      <c r="G12" s="22"/>
      <c r="H12" s="28"/>
      <c r="I12" s="22"/>
      <c r="J12" s="28"/>
      <c r="K12" s="22"/>
      <c r="L12" s="28"/>
      <c r="M12" s="22"/>
      <c r="N12" s="28"/>
      <c r="O12" s="22"/>
      <c r="P12" s="28"/>
      <c r="Q12" s="22"/>
      <c r="R12" s="28"/>
    </row>
    <row r="13" spans="1:18" x14ac:dyDescent="0.5">
      <c r="A13" s="77"/>
      <c r="B13" s="29" t="s">
        <v>386</v>
      </c>
      <c r="C13" s="25" t="s">
        <v>390</v>
      </c>
      <c r="D13" s="29"/>
      <c r="E13" s="29"/>
      <c r="F13" s="29"/>
      <c r="G13" s="25"/>
      <c r="H13" s="29"/>
      <c r="I13" s="25"/>
      <c r="J13" s="29"/>
      <c r="K13" s="25"/>
      <c r="L13" s="29"/>
      <c r="M13" s="25"/>
      <c r="N13" s="29"/>
      <c r="O13" s="25"/>
      <c r="P13" s="29"/>
      <c r="Q13" s="25"/>
      <c r="R13" s="29"/>
    </row>
    <row r="14" spans="1:18" x14ac:dyDescent="0.5">
      <c r="A14" s="73">
        <v>2</v>
      </c>
      <c r="B14" s="27" t="s">
        <v>391</v>
      </c>
      <c r="C14" s="19" t="s">
        <v>393</v>
      </c>
      <c r="D14" s="30">
        <v>345000</v>
      </c>
      <c r="E14" s="19" t="s">
        <v>397</v>
      </c>
      <c r="F14" s="27" t="s">
        <v>304</v>
      </c>
      <c r="G14" s="19"/>
      <c r="H14" s="27"/>
      <c r="I14" s="19"/>
      <c r="J14" s="27"/>
      <c r="K14" s="19"/>
      <c r="L14" s="27"/>
      <c r="M14" s="19"/>
      <c r="N14" s="27"/>
      <c r="O14" s="19"/>
      <c r="P14" s="27"/>
      <c r="Q14" s="19"/>
      <c r="R14" s="27"/>
    </row>
    <row r="15" spans="1:18" x14ac:dyDescent="0.5">
      <c r="A15" s="76"/>
      <c r="B15" s="28" t="s">
        <v>392</v>
      </c>
      <c r="C15" s="22" t="s">
        <v>394</v>
      </c>
      <c r="D15" s="28"/>
      <c r="E15" s="22" t="s">
        <v>398</v>
      </c>
      <c r="F15" s="28"/>
      <c r="G15" s="22"/>
      <c r="H15" s="28"/>
      <c r="I15" s="22"/>
      <c r="J15" s="28"/>
      <c r="K15" s="22"/>
      <c r="L15" s="28"/>
      <c r="M15" s="22"/>
      <c r="N15" s="28"/>
      <c r="O15" s="22"/>
      <c r="P15" s="28"/>
      <c r="Q15" s="22"/>
      <c r="R15" s="28"/>
    </row>
    <row r="16" spans="1:18" x14ac:dyDescent="0.5">
      <c r="A16" s="76"/>
      <c r="B16" s="28"/>
      <c r="C16" s="22" t="s">
        <v>395</v>
      </c>
      <c r="D16" s="28"/>
      <c r="E16" s="22"/>
      <c r="F16" s="28"/>
      <c r="G16" s="22"/>
      <c r="H16" s="28"/>
      <c r="I16" s="22"/>
      <c r="J16" s="28"/>
      <c r="K16" s="22"/>
      <c r="L16" s="28"/>
      <c r="M16" s="22"/>
      <c r="N16" s="28"/>
      <c r="O16" s="22"/>
      <c r="P16" s="28"/>
      <c r="Q16" s="22"/>
      <c r="R16" s="28"/>
    </row>
    <row r="17" spans="1:18" x14ac:dyDescent="0.5">
      <c r="A17" s="77"/>
      <c r="B17" s="29"/>
      <c r="C17" s="25" t="s">
        <v>396</v>
      </c>
      <c r="D17" s="29"/>
      <c r="E17" s="25"/>
      <c r="F17" s="29"/>
      <c r="G17" s="25"/>
      <c r="H17" s="29"/>
      <c r="I17" s="25"/>
      <c r="J17" s="29"/>
      <c r="K17" s="25"/>
      <c r="L17" s="29"/>
      <c r="M17" s="25"/>
      <c r="N17" s="29"/>
      <c r="O17" s="25"/>
      <c r="P17" s="29"/>
      <c r="Q17" s="25"/>
      <c r="R17" s="29"/>
    </row>
    <row r="18" spans="1:18" x14ac:dyDescent="0.5">
      <c r="A18" s="73">
        <v>3</v>
      </c>
      <c r="B18" s="27" t="s">
        <v>399</v>
      </c>
      <c r="C18" s="19" t="s">
        <v>402</v>
      </c>
      <c r="D18" s="30">
        <v>482000</v>
      </c>
      <c r="E18" s="19" t="s">
        <v>405</v>
      </c>
      <c r="F18" s="27" t="s">
        <v>304</v>
      </c>
      <c r="G18" s="19"/>
      <c r="H18" s="27"/>
      <c r="I18" s="19"/>
      <c r="J18" s="27"/>
      <c r="K18" s="19"/>
      <c r="L18" s="27"/>
      <c r="M18" s="19"/>
      <c r="N18" s="27"/>
      <c r="O18" s="19"/>
      <c r="P18" s="27"/>
      <c r="Q18" s="19"/>
      <c r="R18" s="27"/>
    </row>
    <row r="19" spans="1:18" x14ac:dyDescent="0.5">
      <c r="A19" s="76"/>
      <c r="B19" s="28" t="s">
        <v>400</v>
      </c>
      <c r="C19" s="22" t="s">
        <v>403</v>
      </c>
      <c r="D19" s="28"/>
      <c r="E19" s="22"/>
      <c r="F19" s="28"/>
      <c r="G19" s="22"/>
      <c r="H19" s="28"/>
      <c r="I19" s="22"/>
      <c r="J19" s="28"/>
      <c r="K19" s="22"/>
      <c r="L19" s="28"/>
      <c r="M19" s="22"/>
      <c r="N19" s="28"/>
      <c r="O19" s="22"/>
      <c r="P19" s="28"/>
      <c r="Q19" s="22"/>
      <c r="R19" s="28"/>
    </row>
    <row r="20" spans="1:18" x14ac:dyDescent="0.5">
      <c r="A20" s="77"/>
      <c r="B20" s="29" t="s">
        <v>401</v>
      </c>
      <c r="C20" s="25" t="s">
        <v>404</v>
      </c>
      <c r="D20" s="29"/>
      <c r="E20" s="25"/>
      <c r="F20" s="29"/>
      <c r="G20" s="25"/>
      <c r="H20" s="29"/>
      <c r="I20" s="25"/>
      <c r="J20" s="29"/>
      <c r="K20" s="25"/>
      <c r="L20" s="29"/>
      <c r="M20" s="25"/>
      <c r="N20" s="29"/>
      <c r="O20" s="25"/>
      <c r="P20" s="29"/>
      <c r="Q20" s="25"/>
      <c r="R20" s="29"/>
    </row>
    <row r="21" spans="1:18" x14ac:dyDescent="0.5">
      <c r="A21" s="73">
        <v>4</v>
      </c>
      <c r="B21" s="27" t="s">
        <v>399</v>
      </c>
      <c r="C21" s="19" t="s">
        <v>402</v>
      </c>
      <c r="D21" s="30">
        <v>553000</v>
      </c>
      <c r="E21" s="19" t="s">
        <v>448</v>
      </c>
      <c r="F21" s="27" t="s">
        <v>304</v>
      </c>
      <c r="G21" s="19"/>
      <c r="H21" s="27"/>
      <c r="I21" s="19"/>
      <c r="J21" s="27"/>
      <c r="K21" s="19"/>
      <c r="L21" s="27"/>
      <c r="M21" s="19"/>
      <c r="N21" s="27"/>
      <c r="O21" s="19"/>
      <c r="P21" s="27"/>
      <c r="Q21" s="19"/>
      <c r="R21" s="27"/>
    </row>
    <row r="22" spans="1:18" x14ac:dyDescent="0.5">
      <c r="A22" s="21"/>
      <c r="B22" s="28" t="s">
        <v>406</v>
      </c>
      <c r="C22" s="22" t="s">
        <v>408</v>
      </c>
      <c r="D22" s="28"/>
      <c r="E22" s="22"/>
      <c r="F22" s="28"/>
      <c r="G22" s="22"/>
      <c r="H22" s="28"/>
      <c r="I22" s="22"/>
      <c r="J22" s="28"/>
      <c r="K22" s="22"/>
      <c r="L22" s="28"/>
      <c r="M22" s="22"/>
      <c r="N22" s="28"/>
      <c r="O22" s="22"/>
      <c r="P22" s="28"/>
      <c r="Q22" s="22"/>
      <c r="R22" s="28"/>
    </row>
    <row r="23" spans="1:18" x14ac:dyDescent="0.5">
      <c r="A23" s="24"/>
      <c r="B23" s="29" t="s">
        <v>407</v>
      </c>
      <c r="C23" s="25" t="s">
        <v>409</v>
      </c>
      <c r="D23" s="29"/>
      <c r="E23" s="25"/>
      <c r="F23" s="29"/>
      <c r="G23" s="25"/>
      <c r="H23" s="29"/>
      <c r="I23" s="25"/>
      <c r="J23" s="29"/>
      <c r="K23" s="25"/>
      <c r="L23" s="29"/>
      <c r="M23" s="25"/>
      <c r="N23" s="29"/>
      <c r="O23" s="25"/>
      <c r="P23" s="29"/>
      <c r="Q23" s="25"/>
      <c r="R23" s="29"/>
    </row>
    <row r="24" spans="1:18" ht="25.5" customHeight="1" x14ac:dyDescent="0.5">
      <c r="A24" s="120">
        <v>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</row>
    <row r="25" spans="1:18" ht="24" x14ac:dyDescent="0.55000000000000004">
      <c r="A25" s="39" t="s">
        <v>299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108" t="s">
        <v>579</v>
      </c>
      <c r="Q25" s="109"/>
      <c r="R25" s="110"/>
    </row>
    <row r="26" spans="1:18" x14ac:dyDescent="0.5">
      <c r="A26" s="40"/>
      <c r="B26" s="39" t="s">
        <v>382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18" x14ac:dyDescent="0.5">
      <c r="A27" s="2" t="s">
        <v>19</v>
      </c>
      <c r="B27" s="3" t="s">
        <v>21</v>
      </c>
      <c r="C27" s="2" t="s">
        <v>20</v>
      </c>
      <c r="D27" s="3" t="s">
        <v>13</v>
      </c>
      <c r="E27" s="2" t="s">
        <v>23</v>
      </c>
      <c r="F27" s="2" t="s">
        <v>15</v>
      </c>
      <c r="G27" s="115" t="s">
        <v>43</v>
      </c>
      <c r="H27" s="116"/>
      <c r="I27" s="117"/>
      <c r="J27" s="115" t="s">
        <v>44</v>
      </c>
      <c r="K27" s="116"/>
      <c r="L27" s="116"/>
      <c r="M27" s="116"/>
      <c r="N27" s="116"/>
      <c r="O27" s="116"/>
      <c r="P27" s="116"/>
      <c r="Q27" s="116"/>
      <c r="R27" s="117"/>
    </row>
    <row r="28" spans="1:18" x14ac:dyDescent="0.5">
      <c r="A28" s="7"/>
      <c r="B28" s="40"/>
      <c r="C28" s="7" t="s">
        <v>24</v>
      </c>
      <c r="D28" s="40" t="s">
        <v>22</v>
      </c>
      <c r="E28" s="7" t="s">
        <v>8</v>
      </c>
      <c r="F28" s="7" t="s">
        <v>26</v>
      </c>
      <c r="G28" s="9" t="s">
        <v>28</v>
      </c>
      <c r="H28" s="10" t="s">
        <v>29</v>
      </c>
      <c r="I28" s="9" t="s">
        <v>30</v>
      </c>
      <c r="J28" s="10" t="s">
        <v>31</v>
      </c>
      <c r="K28" s="9" t="s">
        <v>32</v>
      </c>
      <c r="L28" s="10" t="s">
        <v>33</v>
      </c>
      <c r="M28" s="9" t="s">
        <v>34</v>
      </c>
      <c r="N28" s="10" t="s">
        <v>35</v>
      </c>
      <c r="O28" s="9" t="s">
        <v>36</v>
      </c>
      <c r="P28" s="10" t="s">
        <v>37</v>
      </c>
      <c r="Q28" s="9" t="s">
        <v>38</v>
      </c>
      <c r="R28" s="11" t="s">
        <v>582</v>
      </c>
    </row>
    <row r="29" spans="1:18" x14ac:dyDescent="0.5">
      <c r="A29" s="13"/>
      <c r="B29" s="35"/>
      <c r="C29" s="13" t="s">
        <v>25</v>
      </c>
      <c r="D29" s="35"/>
      <c r="E29" s="13"/>
      <c r="F29" s="13" t="s">
        <v>27</v>
      </c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7"/>
    </row>
    <row r="30" spans="1:18" x14ac:dyDescent="0.5">
      <c r="A30" s="73">
        <v>5</v>
      </c>
      <c r="B30" s="27" t="s">
        <v>383</v>
      </c>
      <c r="C30" s="19" t="s">
        <v>387</v>
      </c>
      <c r="D30" s="30">
        <v>486000</v>
      </c>
      <c r="E30" s="27" t="s">
        <v>412</v>
      </c>
      <c r="F30" s="75" t="s">
        <v>304</v>
      </c>
      <c r="G30" s="19"/>
      <c r="H30" s="27"/>
      <c r="I30" s="19"/>
      <c r="J30" s="27"/>
      <c r="K30" s="19"/>
      <c r="L30" s="27"/>
      <c r="M30" s="19"/>
      <c r="N30" s="27"/>
      <c r="O30" s="19"/>
      <c r="P30" s="27"/>
      <c r="Q30" s="19"/>
      <c r="R30" s="27"/>
    </row>
    <row r="31" spans="1:18" x14ac:dyDescent="0.5">
      <c r="A31" s="76"/>
      <c r="B31" s="28" t="s">
        <v>384</v>
      </c>
      <c r="C31" s="22" t="s">
        <v>388</v>
      </c>
      <c r="D31" s="28"/>
      <c r="E31" s="28"/>
      <c r="F31" s="78"/>
      <c r="G31" s="22"/>
      <c r="H31" s="28"/>
      <c r="I31" s="22"/>
      <c r="J31" s="28"/>
      <c r="K31" s="22"/>
      <c r="L31" s="28"/>
      <c r="M31" s="22"/>
      <c r="N31" s="28"/>
      <c r="O31" s="22"/>
      <c r="P31" s="28"/>
      <c r="Q31" s="22"/>
      <c r="R31" s="28"/>
    </row>
    <row r="32" spans="1:18" x14ac:dyDescent="0.5">
      <c r="A32" s="76"/>
      <c r="B32" s="28" t="s">
        <v>410</v>
      </c>
      <c r="C32" s="22" t="s">
        <v>389</v>
      </c>
      <c r="D32" s="28"/>
      <c r="E32" s="28"/>
      <c r="F32" s="78"/>
      <c r="G32" s="22"/>
      <c r="H32" s="28"/>
      <c r="I32" s="22"/>
      <c r="J32" s="28"/>
      <c r="K32" s="22"/>
      <c r="L32" s="28"/>
      <c r="M32" s="22"/>
      <c r="N32" s="28"/>
      <c r="O32" s="22"/>
      <c r="P32" s="28"/>
      <c r="Q32" s="22"/>
      <c r="R32" s="28"/>
    </row>
    <row r="33" spans="1:18" x14ac:dyDescent="0.5">
      <c r="A33" s="77"/>
      <c r="B33" s="29" t="s">
        <v>411</v>
      </c>
      <c r="C33" s="25" t="s">
        <v>390</v>
      </c>
      <c r="D33" s="29"/>
      <c r="E33" s="29"/>
      <c r="F33" s="79"/>
      <c r="G33" s="25"/>
      <c r="H33" s="29"/>
      <c r="I33" s="25"/>
      <c r="J33" s="29"/>
      <c r="K33" s="25"/>
      <c r="L33" s="29"/>
      <c r="M33" s="25"/>
      <c r="N33" s="29"/>
      <c r="O33" s="25"/>
      <c r="P33" s="29"/>
      <c r="Q33" s="25"/>
      <c r="R33" s="29"/>
    </row>
    <row r="34" spans="1:18" x14ac:dyDescent="0.5">
      <c r="A34" s="73">
        <v>6</v>
      </c>
      <c r="B34" s="27" t="s">
        <v>399</v>
      </c>
      <c r="C34" s="19" t="s">
        <v>402</v>
      </c>
      <c r="D34" s="30">
        <v>481000</v>
      </c>
      <c r="E34" s="19" t="s">
        <v>416</v>
      </c>
      <c r="F34" s="75" t="s">
        <v>304</v>
      </c>
      <c r="G34" s="19"/>
      <c r="H34" s="27"/>
      <c r="I34" s="19"/>
      <c r="J34" s="27"/>
      <c r="K34" s="19"/>
      <c r="L34" s="27"/>
      <c r="M34" s="19"/>
      <c r="N34" s="27"/>
      <c r="O34" s="19"/>
      <c r="P34" s="27"/>
      <c r="Q34" s="19"/>
      <c r="R34" s="27"/>
    </row>
    <row r="35" spans="1:18" x14ac:dyDescent="0.5">
      <c r="A35" s="76"/>
      <c r="B35" s="28" t="s">
        <v>413</v>
      </c>
      <c r="C35" s="22" t="s">
        <v>403</v>
      </c>
      <c r="D35" s="28"/>
      <c r="E35" s="22" t="s">
        <v>417</v>
      </c>
      <c r="F35" s="78"/>
      <c r="G35" s="22"/>
      <c r="H35" s="28"/>
      <c r="I35" s="22"/>
      <c r="J35" s="28"/>
      <c r="K35" s="22"/>
      <c r="L35" s="28"/>
      <c r="M35" s="22"/>
      <c r="N35" s="28"/>
      <c r="O35" s="22"/>
      <c r="P35" s="28"/>
      <c r="Q35" s="22"/>
      <c r="R35" s="28"/>
    </row>
    <row r="36" spans="1:18" x14ac:dyDescent="0.5">
      <c r="A36" s="76"/>
      <c r="B36" s="28" t="s">
        <v>414</v>
      </c>
      <c r="C36" s="22" t="s">
        <v>415</v>
      </c>
      <c r="D36" s="28"/>
      <c r="E36" s="22" t="s">
        <v>418</v>
      </c>
      <c r="F36" s="78"/>
      <c r="G36" s="22"/>
      <c r="H36" s="28"/>
      <c r="I36" s="22"/>
      <c r="J36" s="28"/>
      <c r="K36" s="22"/>
      <c r="L36" s="28"/>
      <c r="M36" s="22"/>
      <c r="N36" s="28"/>
      <c r="O36" s="22"/>
      <c r="P36" s="28"/>
      <c r="Q36" s="22"/>
      <c r="R36" s="28"/>
    </row>
    <row r="37" spans="1:18" x14ac:dyDescent="0.5">
      <c r="A37" s="73">
        <v>7</v>
      </c>
      <c r="B37" s="27" t="s">
        <v>399</v>
      </c>
      <c r="C37" s="19" t="s">
        <v>402</v>
      </c>
      <c r="D37" s="30">
        <v>505000</v>
      </c>
      <c r="E37" s="19" t="s">
        <v>422</v>
      </c>
      <c r="F37" s="75" t="s">
        <v>304</v>
      </c>
      <c r="G37" s="19"/>
      <c r="H37" s="27"/>
      <c r="I37" s="19"/>
      <c r="J37" s="27"/>
      <c r="K37" s="19"/>
      <c r="L37" s="27"/>
      <c r="M37" s="19"/>
      <c r="N37" s="27"/>
      <c r="O37" s="19"/>
      <c r="P37" s="27"/>
      <c r="Q37" s="19"/>
      <c r="R37" s="27"/>
    </row>
    <row r="38" spans="1:18" x14ac:dyDescent="0.5">
      <c r="A38" s="76"/>
      <c r="B38" s="28" t="s">
        <v>419</v>
      </c>
      <c r="C38" s="22" t="s">
        <v>421</v>
      </c>
      <c r="D38" s="28"/>
      <c r="E38" s="22"/>
      <c r="F38" s="78"/>
      <c r="G38" s="22"/>
      <c r="H38" s="28"/>
      <c r="I38" s="22"/>
      <c r="J38" s="28"/>
      <c r="K38" s="22"/>
      <c r="L38" s="28"/>
      <c r="M38" s="22"/>
      <c r="N38" s="28"/>
      <c r="O38" s="22"/>
      <c r="P38" s="28"/>
      <c r="Q38" s="22"/>
      <c r="R38" s="28"/>
    </row>
    <row r="39" spans="1:18" x14ac:dyDescent="0.5">
      <c r="A39" s="77"/>
      <c r="B39" s="29" t="s">
        <v>420</v>
      </c>
      <c r="C39" s="25" t="s">
        <v>415</v>
      </c>
      <c r="D39" s="29"/>
      <c r="E39" s="25"/>
      <c r="F39" s="79"/>
      <c r="G39" s="25"/>
      <c r="H39" s="29"/>
      <c r="I39" s="25"/>
      <c r="J39" s="29"/>
      <c r="K39" s="25"/>
      <c r="L39" s="29"/>
      <c r="M39" s="25"/>
      <c r="N39" s="29"/>
      <c r="O39" s="25"/>
      <c r="P39" s="29"/>
      <c r="Q39" s="25"/>
      <c r="R39" s="29"/>
    </row>
    <row r="40" spans="1:18" x14ac:dyDescent="0.5">
      <c r="A40" s="73">
        <v>8</v>
      </c>
      <c r="B40" s="27" t="s">
        <v>383</v>
      </c>
      <c r="C40" s="19" t="s">
        <v>387</v>
      </c>
      <c r="D40" s="30">
        <v>489000</v>
      </c>
      <c r="E40" s="27" t="s">
        <v>426</v>
      </c>
      <c r="F40" s="75" t="s">
        <v>304</v>
      </c>
      <c r="G40" s="19"/>
      <c r="H40" s="27"/>
      <c r="I40" s="19"/>
      <c r="J40" s="27"/>
      <c r="K40" s="19"/>
      <c r="L40" s="27"/>
      <c r="M40" s="19"/>
      <c r="N40" s="27"/>
      <c r="O40" s="19"/>
      <c r="P40" s="27"/>
      <c r="Q40" s="19"/>
      <c r="R40" s="27"/>
    </row>
    <row r="41" spans="1:18" x14ac:dyDescent="0.5">
      <c r="A41" s="21"/>
      <c r="B41" s="28" t="s">
        <v>384</v>
      </c>
      <c r="C41" s="22" t="s">
        <v>408</v>
      </c>
      <c r="D41" s="28"/>
      <c r="E41" s="28"/>
      <c r="F41" s="78"/>
      <c r="G41" s="22"/>
      <c r="H41" s="28"/>
      <c r="I41" s="22"/>
      <c r="J41" s="28"/>
      <c r="K41" s="22"/>
      <c r="L41" s="28"/>
      <c r="M41" s="22"/>
      <c r="N41" s="28"/>
      <c r="O41" s="22"/>
      <c r="P41" s="28"/>
      <c r="Q41" s="22"/>
      <c r="R41" s="28"/>
    </row>
    <row r="42" spans="1:18" x14ac:dyDescent="0.5">
      <c r="A42" s="21"/>
      <c r="B42" s="28" t="s">
        <v>423</v>
      </c>
      <c r="C42" s="22" t="s">
        <v>389</v>
      </c>
      <c r="D42" s="28"/>
      <c r="E42" s="28"/>
      <c r="F42" s="28"/>
      <c r="G42" s="22"/>
      <c r="H42" s="28"/>
      <c r="I42" s="22"/>
      <c r="J42" s="28"/>
      <c r="K42" s="22"/>
      <c r="L42" s="28"/>
      <c r="M42" s="22"/>
      <c r="N42" s="28"/>
      <c r="O42" s="22"/>
      <c r="P42" s="28"/>
      <c r="Q42" s="22"/>
      <c r="R42" s="28"/>
    </row>
    <row r="43" spans="1:18" x14ac:dyDescent="0.5">
      <c r="A43" s="24"/>
      <c r="B43" s="29" t="s">
        <v>424</v>
      </c>
      <c r="C43" s="25" t="s">
        <v>425</v>
      </c>
      <c r="D43" s="29"/>
      <c r="E43" s="29"/>
      <c r="F43" s="29"/>
      <c r="G43" s="25"/>
      <c r="H43" s="29"/>
      <c r="I43" s="25"/>
      <c r="J43" s="29"/>
      <c r="K43" s="25"/>
      <c r="L43" s="29"/>
      <c r="M43" s="25"/>
      <c r="N43" s="29"/>
      <c r="O43" s="25"/>
      <c r="P43" s="29"/>
      <c r="Q43" s="25"/>
      <c r="R43" s="29"/>
    </row>
    <row r="44" spans="1:18" x14ac:dyDescent="0.5">
      <c r="A44" s="58"/>
      <c r="B44" s="84" t="s">
        <v>543</v>
      </c>
      <c r="C44" s="84" t="s">
        <v>13</v>
      </c>
      <c r="D44" s="85">
        <f>D10+D14+D18+D21+D30+D34+D37+D40</f>
        <v>3827000</v>
      </c>
      <c r="E44" s="84" t="s">
        <v>544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60"/>
    </row>
    <row r="47" spans="1:18" ht="25.5" customHeight="1" x14ac:dyDescent="0.5">
      <c r="A47" s="114">
        <v>8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</row>
  </sheetData>
  <mergeCells count="9">
    <mergeCell ref="A47:R47"/>
    <mergeCell ref="G27:I27"/>
    <mergeCell ref="J27:R27"/>
    <mergeCell ref="A2:R2"/>
    <mergeCell ref="A3:R3"/>
    <mergeCell ref="A4:R4"/>
    <mergeCell ref="G7:I7"/>
    <mergeCell ref="J7:R7"/>
    <mergeCell ref="A24:R24"/>
  </mergeCells>
  <printOptions horizontalCentered="1"/>
  <pageMargins left="0.31496062992125984" right="0.31496062992125984" top="0.74803149606299213" bottom="0.1574803149606299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6370-8D5B-4453-8EF8-A24323C57CD6}">
  <dimension ref="A1:R21"/>
  <sheetViews>
    <sheetView workbookViewId="0">
      <selection activeCell="R8" sqref="R8"/>
    </sheetView>
  </sheetViews>
  <sheetFormatPr defaultRowHeight="21.75" x14ac:dyDescent="0.5"/>
  <cols>
    <col min="1" max="1" width="3.375" style="1" customWidth="1"/>
    <col min="2" max="2" width="21" style="1" customWidth="1"/>
    <col min="3" max="3" width="20.25" style="1" customWidth="1"/>
    <col min="4" max="4" width="11.75" style="1" customWidth="1"/>
    <col min="5" max="5" width="12.125" style="1" customWidth="1"/>
    <col min="6" max="6" width="11.375" style="1" customWidth="1"/>
    <col min="7" max="18" width="3.75" style="1" customWidth="1"/>
    <col min="19" max="16384" width="9" style="1"/>
  </cols>
  <sheetData>
    <row r="1" spans="1:18" ht="24" x14ac:dyDescent="0.55000000000000004">
      <c r="A1" s="12" t="s">
        <v>0</v>
      </c>
      <c r="B1" s="12"/>
      <c r="C1" s="12"/>
      <c r="P1" s="108" t="s">
        <v>579</v>
      </c>
      <c r="Q1" s="109"/>
      <c r="R1" s="110"/>
    </row>
    <row r="2" spans="1:18" x14ac:dyDescent="0.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x14ac:dyDescent="0.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x14ac:dyDescent="0.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x14ac:dyDescent="0.5">
      <c r="A5" s="36" t="s">
        <v>322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s="22" customFormat="1" x14ac:dyDescent="0.5">
      <c r="A6" s="37"/>
      <c r="B6" s="36" t="s">
        <v>330</v>
      </c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x14ac:dyDescent="0.5">
      <c r="A7" s="2" t="s">
        <v>19</v>
      </c>
      <c r="B7" s="3" t="s">
        <v>21</v>
      </c>
      <c r="C7" s="2" t="s">
        <v>20</v>
      </c>
      <c r="D7" s="3" t="s">
        <v>13</v>
      </c>
      <c r="E7" s="2" t="s">
        <v>23</v>
      </c>
      <c r="F7" s="2" t="s">
        <v>15</v>
      </c>
      <c r="G7" s="115" t="s">
        <v>43</v>
      </c>
      <c r="H7" s="116"/>
      <c r="I7" s="117"/>
      <c r="J7" s="115" t="s">
        <v>44</v>
      </c>
      <c r="K7" s="116"/>
      <c r="L7" s="116"/>
      <c r="M7" s="116"/>
      <c r="N7" s="116"/>
      <c r="O7" s="116"/>
      <c r="P7" s="116"/>
      <c r="Q7" s="116"/>
      <c r="R7" s="117"/>
    </row>
    <row r="8" spans="1:18" x14ac:dyDescent="0.5">
      <c r="A8" s="7"/>
      <c r="B8" s="37"/>
      <c r="C8" s="7" t="s">
        <v>24</v>
      </c>
      <c r="D8" s="37" t="s">
        <v>22</v>
      </c>
      <c r="E8" s="7" t="s">
        <v>8</v>
      </c>
      <c r="F8" s="7" t="s">
        <v>26</v>
      </c>
      <c r="G8" s="9" t="s">
        <v>28</v>
      </c>
      <c r="H8" s="10" t="s">
        <v>29</v>
      </c>
      <c r="I8" s="9" t="s">
        <v>30</v>
      </c>
      <c r="J8" s="10" t="s">
        <v>31</v>
      </c>
      <c r="K8" s="9" t="s">
        <v>32</v>
      </c>
      <c r="L8" s="10" t="s">
        <v>33</v>
      </c>
      <c r="M8" s="9" t="s">
        <v>34</v>
      </c>
      <c r="N8" s="10" t="s">
        <v>35</v>
      </c>
      <c r="O8" s="9" t="s">
        <v>36</v>
      </c>
      <c r="P8" s="10" t="s">
        <v>37</v>
      </c>
      <c r="Q8" s="9" t="s">
        <v>38</v>
      </c>
      <c r="R8" s="11" t="s">
        <v>582</v>
      </c>
    </row>
    <row r="9" spans="1:18" x14ac:dyDescent="0.5">
      <c r="A9" s="13"/>
      <c r="B9" s="35"/>
      <c r="C9" s="13" t="s">
        <v>25</v>
      </c>
      <c r="D9" s="35"/>
      <c r="E9" s="13"/>
      <c r="F9" s="13" t="s">
        <v>27</v>
      </c>
      <c r="G9" s="15"/>
      <c r="H9" s="16"/>
      <c r="I9" s="15"/>
      <c r="J9" s="16"/>
      <c r="K9" s="15"/>
      <c r="L9" s="16"/>
      <c r="M9" s="15"/>
      <c r="N9" s="16"/>
      <c r="O9" s="15"/>
      <c r="P9" s="16"/>
      <c r="Q9" s="15"/>
      <c r="R9" s="17"/>
    </row>
    <row r="10" spans="1:18" x14ac:dyDescent="0.5">
      <c r="A10" s="73">
        <v>1</v>
      </c>
      <c r="B10" s="27" t="s">
        <v>323</v>
      </c>
      <c r="C10" s="19" t="s">
        <v>326</v>
      </c>
      <c r="D10" s="30">
        <v>30000</v>
      </c>
      <c r="E10" s="74" t="s">
        <v>48</v>
      </c>
      <c r="F10" s="75" t="s">
        <v>49</v>
      </c>
      <c r="G10" s="19"/>
      <c r="H10" s="27"/>
      <c r="I10" s="19"/>
      <c r="J10" s="27"/>
      <c r="K10" s="19"/>
      <c r="L10" s="27"/>
      <c r="M10" s="19"/>
      <c r="N10" s="27"/>
      <c r="O10" s="19"/>
      <c r="P10" s="27"/>
      <c r="Q10" s="19"/>
      <c r="R10" s="27"/>
    </row>
    <row r="11" spans="1:18" x14ac:dyDescent="0.5">
      <c r="A11" s="21"/>
      <c r="B11" s="28" t="s">
        <v>324</v>
      </c>
      <c r="C11" s="22" t="s">
        <v>327</v>
      </c>
      <c r="D11" s="28"/>
      <c r="E11" s="22"/>
      <c r="F11" s="28"/>
      <c r="G11" s="22"/>
      <c r="H11" s="28"/>
      <c r="I11" s="22"/>
      <c r="J11" s="28"/>
      <c r="K11" s="22"/>
      <c r="L11" s="28"/>
      <c r="M11" s="22"/>
      <c r="N11" s="28"/>
      <c r="O11" s="22"/>
      <c r="P11" s="28"/>
      <c r="Q11" s="22"/>
      <c r="R11" s="28"/>
    </row>
    <row r="12" spans="1:18" x14ac:dyDescent="0.5">
      <c r="A12" s="21"/>
      <c r="B12" s="28" t="s">
        <v>325</v>
      </c>
      <c r="C12" s="22" t="s">
        <v>329</v>
      </c>
      <c r="D12" s="28"/>
      <c r="E12" s="22"/>
      <c r="F12" s="28"/>
      <c r="G12" s="22"/>
      <c r="H12" s="28"/>
      <c r="I12" s="22"/>
      <c r="J12" s="28"/>
      <c r="K12" s="22"/>
      <c r="L12" s="28"/>
      <c r="M12" s="22"/>
      <c r="N12" s="28"/>
      <c r="O12" s="22"/>
      <c r="P12" s="28"/>
      <c r="Q12" s="22"/>
      <c r="R12" s="28"/>
    </row>
    <row r="13" spans="1:18" x14ac:dyDescent="0.5">
      <c r="A13" s="24"/>
      <c r="B13" s="29"/>
      <c r="C13" s="25" t="s">
        <v>328</v>
      </c>
      <c r="D13" s="29"/>
      <c r="E13" s="25"/>
      <c r="F13" s="29"/>
      <c r="G13" s="25"/>
      <c r="H13" s="29"/>
      <c r="I13" s="25"/>
      <c r="J13" s="29"/>
      <c r="K13" s="25"/>
      <c r="L13" s="29"/>
      <c r="M13" s="25"/>
      <c r="N13" s="29"/>
      <c r="O13" s="25"/>
      <c r="P13" s="29"/>
      <c r="Q13" s="25"/>
      <c r="R13" s="29"/>
    </row>
    <row r="14" spans="1:18" x14ac:dyDescent="0.5">
      <c r="A14" s="86" t="s">
        <v>545</v>
      </c>
      <c r="B14" s="89"/>
      <c r="C14" s="89" t="s">
        <v>546</v>
      </c>
      <c r="D14" s="90">
        <v>30000</v>
      </c>
      <c r="E14" s="89" t="s">
        <v>544</v>
      </c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8"/>
    </row>
    <row r="21" spans="1:18" ht="25.5" customHeight="1" x14ac:dyDescent="0.5">
      <c r="A21" s="114">
        <v>9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</row>
  </sheetData>
  <mergeCells count="6">
    <mergeCell ref="A21:R21"/>
    <mergeCell ref="A2:R2"/>
    <mergeCell ref="A3:R3"/>
    <mergeCell ref="A4:R4"/>
    <mergeCell ref="G7:I7"/>
    <mergeCell ref="J7:R7"/>
  </mergeCells>
  <printOptions horizontalCentered="1"/>
  <pageMargins left="0.70866141732283472" right="0.31496062992125984" top="0.94488188976377963" bottom="0.55118110236220474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1860-3B78-4F83-B175-86B630E80AF3}">
  <dimension ref="A1:R173"/>
  <sheetViews>
    <sheetView topLeftCell="A40" workbookViewId="0">
      <selection activeCell="R152" sqref="R152"/>
    </sheetView>
  </sheetViews>
  <sheetFormatPr defaultRowHeight="21.75" x14ac:dyDescent="0.5"/>
  <cols>
    <col min="1" max="1" width="3.375" style="1" customWidth="1"/>
    <col min="2" max="2" width="22.625" style="1" customWidth="1"/>
    <col min="3" max="3" width="21.375" style="1" customWidth="1"/>
    <col min="4" max="4" width="10.625" style="1" customWidth="1"/>
    <col min="5" max="5" width="11.5" style="1" customWidth="1"/>
    <col min="6" max="6" width="10.75" style="1" customWidth="1"/>
    <col min="7" max="18" width="3.75" style="1" customWidth="1"/>
    <col min="19" max="16384" width="9" style="1"/>
  </cols>
  <sheetData>
    <row r="1" spans="1:18" ht="24" x14ac:dyDescent="0.55000000000000004">
      <c r="A1" s="12" t="s">
        <v>0</v>
      </c>
      <c r="B1" s="12"/>
      <c r="C1" s="12"/>
      <c r="P1" s="108" t="s">
        <v>579</v>
      </c>
      <c r="Q1" s="109"/>
      <c r="R1" s="110"/>
    </row>
    <row r="2" spans="1:18" x14ac:dyDescent="0.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x14ac:dyDescent="0.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ht="18.75" customHeight="1" x14ac:dyDescent="0.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ht="20.25" customHeight="1" x14ac:dyDescent="0.5">
      <c r="A5" s="46" t="s">
        <v>161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x14ac:dyDescent="0.5">
      <c r="B6" s="47" t="s">
        <v>155</v>
      </c>
    </row>
    <row r="7" spans="1:18" x14ac:dyDescent="0.5">
      <c r="A7" s="2" t="s">
        <v>19</v>
      </c>
      <c r="B7" s="3" t="s">
        <v>21</v>
      </c>
      <c r="C7" s="2" t="s">
        <v>20</v>
      </c>
      <c r="D7" s="3" t="s">
        <v>13</v>
      </c>
      <c r="E7" s="2" t="s">
        <v>23</v>
      </c>
      <c r="F7" s="2" t="s">
        <v>15</v>
      </c>
      <c r="G7" s="115" t="s">
        <v>43</v>
      </c>
      <c r="H7" s="116"/>
      <c r="I7" s="117"/>
      <c r="J7" s="115" t="s">
        <v>44</v>
      </c>
      <c r="K7" s="116"/>
      <c r="L7" s="116"/>
      <c r="M7" s="116"/>
      <c r="N7" s="116"/>
      <c r="O7" s="116"/>
      <c r="P7" s="116"/>
      <c r="Q7" s="116"/>
      <c r="R7" s="117"/>
    </row>
    <row r="8" spans="1:18" x14ac:dyDescent="0.5">
      <c r="A8" s="7"/>
      <c r="B8" s="8"/>
      <c r="C8" s="7" t="s">
        <v>24</v>
      </c>
      <c r="D8" s="8" t="s">
        <v>22</v>
      </c>
      <c r="E8" s="7" t="s">
        <v>8</v>
      </c>
      <c r="F8" s="7" t="s">
        <v>26</v>
      </c>
      <c r="G8" s="9" t="s">
        <v>28</v>
      </c>
      <c r="H8" s="49" t="s">
        <v>29</v>
      </c>
      <c r="I8" s="9" t="s">
        <v>30</v>
      </c>
      <c r="J8" s="49" t="s">
        <v>31</v>
      </c>
      <c r="K8" s="9" t="s">
        <v>32</v>
      </c>
      <c r="L8" s="49" t="s">
        <v>33</v>
      </c>
      <c r="M8" s="9" t="s">
        <v>34</v>
      </c>
      <c r="N8" s="49" t="s">
        <v>35</v>
      </c>
      <c r="O8" s="9" t="s">
        <v>36</v>
      </c>
      <c r="P8" s="48" t="s">
        <v>37</v>
      </c>
      <c r="Q8" s="9" t="s">
        <v>38</v>
      </c>
      <c r="R8" s="11" t="s">
        <v>582</v>
      </c>
    </row>
    <row r="9" spans="1:18" x14ac:dyDescent="0.5">
      <c r="A9" s="13"/>
      <c r="B9" s="14"/>
      <c r="C9" s="13" t="s">
        <v>25</v>
      </c>
      <c r="D9" s="14"/>
      <c r="E9" s="13"/>
      <c r="F9" s="13" t="s">
        <v>27</v>
      </c>
      <c r="G9" s="15"/>
      <c r="H9" s="16"/>
      <c r="I9" s="15"/>
      <c r="J9" s="41"/>
      <c r="K9" s="15"/>
      <c r="L9" s="17"/>
      <c r="M9" s="15"/>
      <c r="N9" s="16"/>
      <c r="O9" s="15"/>
      <c r="P9" s="16"/>
      <c r="Q9" s="15"/>
      <c r="R9" s="17"/>
    </row>
    <row r="10" spans="1:18" x14ac:dyDescent="0.5">
      <c r="A10" s="73">
        <v>1</v>
      </c>
      <c r="B10" s="27" t="s">
        <v>162</v>
      </c>
      <c r="C10" s="27" t="s">
        <v>164</v>
      </c>
      <c r="D10" s="30">
        <v>21000</v>
      </c>
      <c r="E10" s="27" t="s">
        <v>178</v>
      </c>
      <c r="F10" s="27" t="s">
        <v>182</v>
      </c>
      <c r="G10" s="18"/>
      <c r="H10" s="27"/>
      <c r="I10" s="20"/>
      <c r="J10" s="18"/>
      <c r="K10" s="27"/>
      <c r="L10" s="20"/>
      <c r="M10" s="18"/>
      <c r="N10" s="27"/>
      <c r="O10" s="20"/>
      <c r="P10" s="19"/>
      <c r="Q10" s="27"/>
      <c r="R10" s="20"/>
    </row>
    <row r="11" spans="1:18" x14ac:dyDescent="0.5">
      <c r="A11" s="76"/>
      <c r="B11" s="28" t="s">
        <v>163</v>
      </c>
      <c r="C11" s="28" t="s">
        <v>165</v>
      </c>
      <c r="D11" s="28"/>
      <c r="E11" s="28" t="s">
        <v>179</v>
      </c>
      <c r="F11" s="28" t="s">
        <v>183</v>
      </c>
      <c r="G11" s="21"/>
      <c r="H11" s="28"/>
      <c r="I11" s="23"/>
      <c r="J11" s="21"/>
      <c r="K11" s="28"/>
      <c r="L11" s="23"/>
      <c r="M11" s="21"/>
      <c r="N11" s="28"/>
      <c r="O11" s="23"/>
      <c r="P11" s="22"/>
      <c r="Q11" s="28"/>
      <c r="R11" s="23"/>
    </row>
    <row r="12" spans="1:18" x14ac:dyDescent="0.5">
      <c r="A12" s="76"/>
      <c r="B12" s="28" t="s">
        <v>168</v>
      </c>
      <c r="C12" s="28" t="s">
        <v>166</v>
      </c>
      <c r="D12" s="28"/>
      <c r="E12" s="28" t="s">
        <v>180</v>
      </c>
      <c r="F12" s="28"/>
      <c r="G12" s="21"/>
      <c r="H12" s="28"/>
      <c r="I12" s="23"/>
      <c r="J12" s="21"/>
      <c r="K12" s="28"/>
      <c r="L12" s="23"/>
      <c r="M12" s="21"/>
      <c r="N12" s="28"/>
      <c r="O12" s="23"/>
      <c r="P12" s="22"/>
      <c r="Q12" s="28"/>
      <c r="R12" s="23"/>
    </row>
    <row r="13" spans="1:18" x14ac:dyDescent="0.5">
      <c r="A13" s="76"/>
      <c r="B13" s="28" t="s">
        <v>169</v>
      </c>
      <c r="C13" s="28" t="s">
        <v>167</v>
      </c>
      <c r="D13" s="28"/>
      <c r="E13" s="28" t="s">
        <v>181</v>
      </c>
      <c r="F13" s="28"/>
      <c r="G13" s="21"/>
      <c r="H13" s="28"/>
      <c r="I13" s="23"/>
      <c r="J13" s="21"/>
      <c r="K13" s="28"/>
      <c r="L13" s="23"/>
      <c r="M13" s="21"/>
      <c r="N13" s="28"/>
      <c r="O13" s="23"/>
      <c r="P13" s="22"/>
      <c r="Q13" s="28"/>
      <c r="R13" s="23"/>
    </row>
    <row r="14" spans="1:18" x14ac:dyDescent="0.5">
      <c r="A14" s="77"/>
      <c r="B14" s="29" t="s">
        <v>170</v>
      </c>
      <c r="C14" s="29"/>
      <c r="D14" s="29"/>
      <c r="E14" s="29"/>
      <c r="F14" s="29"/>
      <c r="G14" s="24"/>
      <c r="H14" s="29"/>
      <c r="I14" s="26"/>
      <c r="J14" s="24"/>
      <c r="K14" s="29"/>
      <c r="L14" s="26"/>
      <c r="M14" s="24"/>
      <c r="N14" s="29"/>
      <c r="O14" s="26"/>
      <c r="P14" s="25"/>
      <c r="Q14" s="29"/>
      <c r="R14" s="26"/>
    </row>
    <row r="15" spans="1:18" x14ac:dyDescent="0.5">
      <c r="A15" s="73">
        <v>2</v>
      </c>
      <c r="B15" s="27" t="s">
        <v>162</v>
      </c>
      <c r="C15" s="27" t="s">
        <v>174</v>
      </c>
      <c r="D15" s="30">
        <v>6000</v>
      </c>
      <c r="E15" s="27" t="s">
        <v>178</v>
      </c>
      <c r="F15" s="27" t="s">
        <v>182</v>
      </c>
      <c r="G15" s="18"/>
      <c r="H15" s="27"/>
      <c r="I15" s="20"/>
      <c r="J15" s="18"/>
      <c r="K15" s="27"/>
      <c r="L15" s="20"/>
      <c r="M15" s="18"/>
      <c r="N15" s="27"/>
      <c r="O15" s="20"/>
      <c r="P15" s="19"/>
      <c r="Q15" s="27"/>
      <c r="R15" s="20"/>
    </row>
    <row r="16" spans="1:18" x14ac:dyDescent="0.5">
      <c r="A16" s="76"/>
      <c r="B16" s="28" t="s">
        <v>163</v>
      </c>
      <c r="C16" s="28" t="s">
        <v>175</v>
      </c>
      <c r="D16" s="28"/>
      <c r="E16" s="28" t="s">
        <v>179</v>
      </c>
      <c r="F16" s="28" t="s">
        <v>183</v>
      </c>
      <c r="G16" s="21"/>
      <c r="H16" s="28"/>
      <c r="I16" s="23"/>
      <c r="J16" s="21"/>
      <c r="K16" s="28"/>
      <c r="L16" s="23"/>
      <c r="M16" s="21"/>
      <c r="N16" s="28"/>
      <c r="O16" s="23"/>
      <c r="P16" s="22"/>
      <c r="Q16" s="28"/>
      <c r="R16" s="23"/>
    </row>
    <row r="17" spans="1:18" x14ac:dyDescent="0.5">
      <c r="A17" s="76"/>
      <c r="B17" s="28" t="s">
        <v>171</v>
      </c>
      <c r="C17" s="28" t="s">
        <v>176</v>
      </c>
      <c r="D17" s="28"/>
      <c r="E17" s="28" t="s">
        <v>180</v>
      </c>
      <c r="F17" s="28"/>
      <c r="G17" s="21"/>
      <c r="H17" s="28"/>
      <c r="I17" s="23"/>
      <c r="J17" s="21"/>
      <c r="K17" s="28"/>
      <c r="L17" s="23"/>
      <c r="M17" s="21"/>
      <c r="N17" s="28"/>
      <c r="O17" s="23"/>
      <c r="P17" s="22"/>
      <c r="Q17" s="28"/>
      <c r="R17" s="23"/>
    </row>
    <row r="18" spans="1:18" x14ac:dyDescent="0.5">
      <c r="A18" s="76"/>
      <c r="B18" s="28" t="s">
        <v>172</v>
      </c>
      <c r="C18" s="28" t="s">
        <v>177</v>
      </c>
      <c r="D18" s="28"/>
      <c r="E18" s="28" t="s">
        <v>181</v>
      </c>
      <c r="F18" s="28"/>
      <c r="G18" s="21"/>
      <c r="H18" s="28"/>
      <c r="I18" s="23"/>
      <c r="J18" s="21"/>
      <c r="K18" s="28"/>
      <c r="L18" s="23"/>
      <c r="M18" s="21"/>
      <c r="N18" s="28"/>
      <c r="O18" s="23"/>
      <c r="P18" s="22"/>
      <c r="Q18" s="28"/>
      <c r="R18" s="23"/>
    </row>
    <row r="19" spans="1:18" x14ac:dyDescent="0.5">
      <c r="A19" s="77"/>
      <c r="B19" s="29" t="s">
        <v>173</v>
      </c>
      <c r="C19" s="29"/>
      <c r="D19" s="29"/>
      <c r="E19" s="29"/>
      <c r="F19" s="29"/>
      <c r="G19" s="24"/>
      <c r="H19" s="29"/>
      <c r="I19" s="26"/>
      <c r="J19" s="24"/>
      <c r="K19" s="29"/>
      <c r="L19" s="26"/>
      <c r="M19" s="24"/>
      <c r="N19" s="29"/>
      <c r="O19" s="26"/>
      <c r="P19" s="25"/>
      <c r="Q19" s="29"/>
      <c r="R19" s="26"/>
    </row>
    <row r="20" spans="1:18" x14ac:dyDescent="0.5">
      <c r="A20" s="73">
        <v>3</v>
      </c>
      <c r="B20" s="27" t="s">
        <v>162</v>
      </c>
      <c r="C20" s="27" t="s">
        <v>187</v>
      </c>
      <c r="D20" s="30">
        <v>9000</v>
      </c>
      <c r="E20" s="27" t="s">
        <v>178</v>
      </c>
      <c r="F20" s="27" t="s">
        <v>182</v>
      </c>
      <c r="G20" s="18"/>
      <c r="H20" s="27"/>
      <c r="I20" s="20"/>
      <c r="J20" s="18"/>
      <c r="K20" s="27"/>
      <c r="L20" s="20"/>
      <c r="M20" s="18"/>
      <c r="N20" s="27"/>
      <c r="O20" s="20"/>
      <c r="P20" s="19"/>
      <c r="Q20" s="27"/>
      <c r="R20" s="20"/>
    </row>
    <row r="21" spans="1:18" x14ac:dyDescent="0.5">
      <c r="A21" s="76"/>
      <c r="B21" s="28" t="s">
        <v>163</v>
      </c>
      <c r="C21" s="28" t="s">
        <v>188</v>
      </c>
      <c r="D21" s="28"/>
      <c r="E21" s="28" t="s">
        <v>179</v>
      </c>
      <c r="F21" s="28" t="s">
        <v>183</v>
      </c>
      <c r="G21" s="21"/>
      <c r="H21" s="28"/>
      <c r="I21" s="23"/>
      <c r="J21" s="21"/>
      <c r="K21" s="28"/>
      <c r="L21" s="23"/>
      <c r="M21" s="21"/>
      <c r="N21" s="28"/>
      <c r="O21" s="23"/>
      <c r="P21" s="22"/>
      <c r="Q21" s="28"/>
      <c r="R21" s="23"/>
    </row>
    <row r="22" spans="1:18" x14ac:dyDescent="0.5">
      <c r="A22" s="76"/>
      <c r="B22" s="28" t="s">
        <v>185</v>
      </c>
      <c r="C22" s="28" t="s">
        <v>177</v>
      </c>
      <c r="D22" s="28"/>
      <c r="E22" s="28" t="s">
        <v>180</v>
      </c>
      <c r="F22" s="28"/>
      <c r="G22" s="21"/>
      <c r="H22" s="28"/>
      <c r="I22" s="23"/>
      <c r="J22" s="21"/>
      <c r="K22" s="28"/>
      <c r="L22" s="23"/>
      <c r="M22" s="21"/>
      <c r="N22" s="28"/>
      <c r="O22" s="23"/>
      <c r="P22" s="22"/>
      <c r="Q22" s="28"/>
      <c r="R22" s="23"/>
    </row>
    <row r="23" spans="1:18" x14ac:dyDescent="0.5">
      <c r="A23" s="76"/>
      <c r="B23" s="28" t="s">
        <v>186</v>
      </c>
      <c r="C23" s="28"/>
      <c r="D23" s="28"/>
      <c r="E23" s="28" t="s">
        <v>181</v>
      </c>
      <c r="F23" s="28"/>
      <c r="G23" s="21"/>
      <c r="H23" s="28"/>
      <c r="I23" s="23"/>
      <c r="J23" s="21"/>
      <c r="K23" s="28"/>
      <c r="L23" s="23"/>
      <c r="M23" s="21"/>
      <c r="N23" s="28"/>
      <c r="O23" s="23"/>
      <c r="P23" s="22"/>
      <c r="Q23" s="28"/>
      <c r="R23" s="23"/>
    </row>
    <row r="24" spans="1:18" x14ac:dyDescent="0.5">
      <c r="A24" s="77"/>
      <c r="B24" s="29" t="s">
        <v>184</v>
      </c>
      <c r="C24" s="29"/>
      <c r="D24" s="29"/>
      <c r="E24" s="29"/>
      <c r="F24" s="29"/>
      <c r="G24" s="24"/>
      <c r="H24" s="29"/>
      <c r="I24" s="26"/>
      <c r="J24" s="24"/>
      <c r="K24" s="29"/>
      <c r="L24" s="26"/>
      <c r="M24" s="24"/>
      <c r="N24" s="29"/>
      <c r="O24" s="26"/>
      <c r="P24" s="25"/>
      <c r="Q24" s="29"/>
      <c r="R24" s="26"/>
    </row>
    <row r="25" spans="1:18" ht="21.75" customHeight="1" x14ac:dyDescent="0.5">
      <c r="A25" s="120">
        <v>10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</row>
    <row r="26" spans="1:18" ht="24" x14ac:dyDescent="0.55000000000000004">
      <c r="A26" s="46" t="s">
        <v>161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108" t="s">
        <v>579</v>
      </c>
      <c r="Q26" s="109"/>
      <c r="R26" s="110"/>
    </row>
    <row r="27" spans="1:18" ht="18.75" customHeight="1" x14ac:dyDescent="0.5">
      <c r="B27" s="47" t="s">
        <v>155</v>
      </c>
    </row>
    <row r="28" spans="1:18" x14ac:dyDescent="0.5">
      <c r="A28" s="2" t="s">
        <v>19</v>
      </c>
      <c r="B28" s="3" t="s">
        <v>21</v>
      </c>
      <c r="C28" s="2" t="s">
        <v>20</v>
      </c>
      <c r="D28" s="3" t="s">
        <v>13</v>
      </c>
      <c r="E28" s="2" t="s">
        <v>23</v>
      </c>
      <c r="F28" s="2" t="s">
        <v>15</v>
      </c>
      <c r="G28" s="115" t="s">
        <v>43</v>
      </c>
      <c r="H28" s="116"/>
      <c r="I28" s="117"/>
      <c r="J28" s="115" t="s">
        <v>44</v>
      </c>
      <c r="K28" s="116"/>
      <c r="L28" s="116"/>
      <c r="M28" s="116"/>
      <c r="N28" s="116"/>
      <c r="O28" s="116"/>
      <c r="P28" s="116"/>
      <c r="Q28" s="116"/>
      <c r="R28" s="117"/>
    </row>
    <row r="29" spans="1:18" x14ac:dyDescent="0.5">
      <c r="A29" s="7"/>
      <c r="B29" s="37"/>
      <c r="C29" s="7" t="s">
        <v>24</v>
      </c>
      <c r="D29" s="37" t="s">
        <v>22</v>
      </c>
      <c r="E29" s="7" t="s">
        <v>8</v>
      </c>
      <c r="F29" s="7" t="s">
        <v>26</v>
      </c>
      <c r="G29" s="9" t="s">
        <v>28</v>
      </c>
      <c r="H29" s="49" t="s">
        <v>29</v>
      </c>
      <c r="I29" s="9" t="s">
        <v>30</v>
      </c>
      <c r="J29" s="49" t="s">
        <v>31</v>
      </c>
      <c r="K29" s="9" t="s">
        <v>32</v>
      </c>
      <c r="L29" s="49" t="s">
        <v>33</v>
      </c>
      <c r="M29" s="9" t="s">
        <v>34</v>
      </c>
      <c r="N29" s="49" t="s">
        <v>35</v>
      </c>
      <c r="O29" s="9" t="s">
        <v>36</v>
      </c>
      <c r="P29" s="48" t="s">
        <v>37</v>
      </c>
      <c r="Q29" s="9" t="s">
        <v>38</v>
      </c>
      <c r="R29" s="11" t="s">
        <v>582</v>
      </c>
    </row>
    <row r="30" spans="1:18" x14ac:dyDescent="0.5">
      <c r="A30" s="13"/>
      <c r="B30" s="35"/>
      <c r="C30" s="13" t="s">
        <v>25</v>
      </c>
      <c r="D30" s="35"/>
      <c r="E30" s="13"/>
      <c r="F30" s="13" t="s">
        <v>27</v>
      </c>
      <c r="G30" s="15"/>
      <c r="H30" s="16"/>
      <c r="I30" s="15"/>
      <c r="J30" s="41"/>
      <c r="K30" s="15"/>
      <c r="L30" s="17"/>
      <c r="M30" s="15"/>
      <c r="N30" s="16"/>
      <c r="O30" s="15"/>
      <c r="P30" s="16"/>
      <c r="Q30" s="15"/>
      <c r="R30" s="17"/>
    </row>
    <row r="31" spans="1:18" x14ac:dyDescent="0.5">
      <c r="A31" s="73">
        <v>4</v>
      </c>
      <c r="B31" s="27" t="s">
        <v>162</v>
      </c>
      <c r="C31" s="27" t="s">
        <v>189</v>
      </c>
      <c r="D31" s="30">
        <v>370440</v>
      </c>
      <c r="E31" s="27"/>
      <c r="F31" s="27" t="s">
        <v>182</v>
      </c>
      <c r="G31" s="18"/>
      <c r="H31" s="27"/>
      <c r="I31" s="20"/>
      <c r="J31" s="18"/>
      <c r="K31" s="27"/>
      <c r="L31" s="20"/>
      <c r="M31" s="18"/>
      <c r="N31" s="27"/>
      <c r="O31" s="20"/>
      <c r="P31" s="19"/>
      <c r="Q31" s="27"/>
      <c r="R31" s="20"/>
    </row>
    <row r="32" spans="1:18" x14ac:dyDescent="0.5">
      <c r="A32" s="76"/>
      <c r="B32" s="28" t="s">
        <v>163</v>
      </c>
      <c r="C32" s="28" t="s">
        <v>190</v>
      </c>
      <c r="D32" s="28"/>
      <c r="E32" s="28"/>
      <c r="F32" s="28" t="s">
        <v>183</v>
      </c>
      <c r="G32" s="21"/>
      <c r="H32" s="28"/>
      <c r="I32" s="23"/>
      <c r="J32" s="21"/>
      <c r="K32" s="28"/>
      <c r="L32" s="23"/>
      <c r="M32" s="21"/>
      <c r="N32" s="28"/>
      <c r="O32" s="23"/>
      <c r="P32" s="22"/>
      <c r="Q32" s="28"/>
      <c r="R32" s="23"/>
    </row>
    <row r="33" spans="1:18" x14ac:dyDescent="0.5">
      <c r="A33" s="76"/>
      <c r="B33" s="28"/>
      <c r="C33" s="28" t="s">
        <v>193</v>
      </c>
      <c r="D33" s="28"/>
      <c r="E33" s="28"/>
      <c r="F33" s="28"/>
      <c r="G33" s="21"/>
      <c r="H33" s="28"/>
      <c r="I33" s="23"/>
      <c r="J33" s="21"/>
      <c r="K33" s="28"/>
      <c r="L33" s="23"/>
      <c r="M33" s="21"/>
      <c r="N33" s="28"/>
      <c r="O33" s="23"/>
      <c r="P33" s="22"/>
      <c r="Q33" s="28"/>
      <c r="R33" s="23"/>
    </row>
    <row r="34" spans="1:18" x14ac:dyDescent="0.5">
      <c r="A34" s="76"/>
      <c r="B34" s="28"/>
      <c r="C34" s="28" t="s">
        <v>194</v>
      </c>
      <c r="D34" s="28"/>
      <c r="E34" s="28"/>
      <c r="F34" s="28"/>
      <c r="G34" s="21"/>
      <c r="H34" s="28"/>
      <c r="I34" s="23"/>
      <c r="J34" s="21"/>
      <c r="K34" s="28"/>
      <c r="L34" s="23"/>
      <c r="M34" s="21"/>
      <c r="N34" s="28"/>
      <c r="O34" s="23"/>
      <c r="P34" s="22"/>
      <c r="Q34" s="28"/>
      <c r="R34" s="23"/>
    </row>
    <row r="35" spans="1:18" x14ac:dyDescent="0.5">
      <c r="A35" s="77"/>
      <c r="B35" s="29"/>
      <c r="C35" s="29" t="s">
        <v>195</v>
      </c>
      <c r="D35" s="29"/>
      <c r="E35" s="29"/>
      <c r="F35" s="29"/>
      <c r="G35" s="24"/>
      <c r="H35" s="29"/>
      <c r="I35" s="26"/>
      <c r="J35" s="24"/>
      <c r="K35" s="29"/>
      <c r="L35" s="26"/>
      <c r="M35" s="24"/>
      <c r="N35" s="29"/>
      <c r="O35" s="26"/>
      <c r="P35" s="25"/>
      <c r="Q35" s="29"/>
      <c r="R35" s="26"/>
    </row>
    <row r="36" spans="1:18" x14ac:dyDescent="0.5">
      <c r="A36" s="73">
        <v>5</v>
      </c>
      <c r="B36" s="27" t="s">
        <v>162</v>
      </c>
      <c r="C36" s="27" t="s">
        <v>191</v>
      </c>
      <c r="D36" s="30">
        <v>122400</v>
      </c>
      <c r="E36" s="27"/>
      <c r="F36" s="27" t="s">
        <v>182</v>
      </c>
      <c r="G36" s="18"/>
      <c r="H36" s="27"/>
      <c r="I36" s="20"/>
      <c r="J36" s="18"/>
      <c r="K36" s="27"/>
      <c r="L36" s="20"/>
      <c r="M36" s="18"/>
      <c r="N36" s="27"/>
      <c r="O36" s="20"/>
      <c r="P36" s="19"/>
      <c r="Q36" s="27"/>
      <c r="R36" s="20"/>
    </row>
    <row r="37" spans="1:18" x14ac:dyDescent="0.5">
      <c r="A37" s="76"/>
      <c r="B37" s="28" t="s">
        <v>163</v>
      </c>
      <c r="C37" s="28" t="s">
        <v>192</v>
      </c>
      <c r="D37" s="28"/>
      <c r="E37" s="28"/>
      <c r="F37" s="28" t="s">
        <v>183</v>
      </c>
      <c r="G37" s="21"/>
      <c r="H37" s="28"/>
      <c r="I37" s="23"/>
      <c r="J37" s="21"/>
      <c r="K37" s="28"/>
      <c r="L37" s="23"/>
      <c r="M37" s="21"/>
      <c r="N37" s="28"/>
      <c r="O37" s="23"/>
      <c r="P37" s="22"/>
      <c r="Q37" s="28"/>
      <c r="R37" s="23"/>
    </row>
    <row r="38" spans="1:18" x14ac:dyDescent="0.5">
      <c r="A38" s="76"/>
      <c r="B38" s="28"/>
      <c r="C38" s="28" t="s">
        <v>196</v>
      </c>
      <c r="D38" s="28"/>
      <c r="E38" s="28"/>
      <c r="F38" s="28"/>
      <c r="G38" s="21"/>
      <c r="H38" s="28"/>
      <c r="I38" s="23"/>
      <c r="J38" s="21"/>
      <c r="K38" s="28"/>
      <c r="L38" s="23"/>
      <c r="M38" s="21"/>
      <c r="N38" s="28"/>
      <c r="O38" s="23"/>
      <c r="P38" s="22"/>
      <c r="Q38" s="28"/>
      <c r="R38" s="23"/>
    </row>
    <row r="39" spans="1:18" x14ac:dyDescent="0.5">
      <c r="A39" s="76"/>
      <c r="B39" s="28"/>
      <c r="C39" s="28" t="s">
        <v>197</v>
      </c>
      <c r="D39" s="28"/>
      <c r="E39" s="28"/>
      <c r="F39" s="28"/>
      <c r="G39" s="21"/>
      <c r="H39" s="28"/>
      <c r="I39" s="23"/>
      <c r="J39" s="21"/>
      <c r="K39" s="28"/>
      <c r="L39" s="23"/>
      <c r="M39" s="21"/>
      <c r="N39" s="28"/>
      <c r="O39" s="23"/>
      <c r="P39" s="22"/>
      <c r="Q39" s="28"/>
      <c r="R39" s="23"/>
    </row>
    <row r="40" spans="1:18" x14ac:dyDescent="0.5">
      <c r="A40" s="77"/>
      <c r="B40" s="29"/>
      <c r="C40" s="29" t="s">
        <v>198</v>
      </c>
      <c r="D40" s="29"/>
      <c r="E40" s="29"/>
      <c r="F40" s="29"/>
      <c r="G40" s="24"/>
      <c r="H40" s="29"/>
      <c r="I40" s="26"/>
      <c r="J40" s="24"/>
      <c r="K40" s="29"/>
      <c r="L40" s="26"/>
      <c r="M40" s="24"/>
      <c r="N40" s="29"/>
      <c r="O40" s="26"/>
      <c r="P40" s="25"/>
      <c r="Q40" s="29"/>
      <c r="R40" s="26"/>
    </row>
    <row r="41" spans="1:18" x14ac:dyDescent="0.5">
      <c r="A41" s="73">
        <v>6</v>
      </c>
      <c r="B41" s="27" t="s">
        <v>162</v>
      </c>
      <c r="C41" s="27" t="s">
        <v>200</v>
      </c>
      <c r="D41" s="30">
        <v>14400</v>
      </c>
      <c r="E41" s="27"/>
      <c r="F41" s="20" t="s">
        <v>182</v>
      </c>
      <c r="G41" s="18"/>
      <c r="H41" s="27"/>
      <c r="I41" s="20"/>
      <c r="J41" s="18"/>
      <c r="K41" s="27"/>
      <c r="L41" s="20"/>
      <c r="M41" s="18"/>
      <c r="N41" s="27"/>
      <c r="O41" s="20"/>
      <c r="P41" s="19"/>
      <c r="Q41" s="27"/>
      <c r="R41" s="20"/>
    </row>
    <row r="42" spans="1:18" x14ac:dyDescent="0.5">
      <c r="A42" s="76"/>
      <c r="B42" s="28" t="s">
        <v>163</v>
      </c>
      <c r="C42" s="28" t="s">
        <v>201</v>
      </c>
      <c r="D42" s="28"/>
      <c r="E42" s="28"/>
      <c r="F42" s="23" t="s">
        <v>183</v>
      </c>
      <c r="G42" s="21"/>
      <c r="H42" s="28"/>
      <c r="I42" s="23"/>
      <c r="J42" s="21"/>
      <c r="K42" s="28"/>
      <c r="L42" s="23"/>
      <c r="M42" s="21"/>
      <c r="N42" s="28"/>
      <c r="O42" s="23"/>
      <c r="P42" s="22"/>
      <c r="Q42" s="28"/>
      <c r="R42" s="23"/>
    </row>
    <row r="43" spans="1:18" x14ac:dyDescent="0.5">
      <c r="A43" s="76"/>
      <c r="B43" s="28"/>
      <c r="C43" s="28" t="s">
        <v>199</v>
      </c>
      <c r="D43" s="28"/>
      <c r="E43" s="28"/>
      <c r="F43" s="23"/>
      <c r="G43" s="21"/>
      <c r="H43" s="28"/>
      <c r="I43" s="23"/>
      <c r="J43" s="21"/>
      <c r="K43" s="28"/>
      <c r="L43" s="23"/>
      <c r="M43" s="21"/>
      <c r="N43" s="28"/>
      <c r="O43" s="23"/>
      <c r="P43" s="22"/>
      <c r="Q43" s="28"/>
      <c r="R43" s="23"/>
    </row>
    <row r="44" spans="1:18" x14ac:dyDescent="0.5">
      <c r="A44" s="76"/>
      <c r="B44" s="28"/>
      <c r="C44" s="28" t="s">
        <v>202</v>
      </c>
      <c r="D44" s="28"/>
      <c r="E44" s="28"/>
      <c r="F44" s="23"/>
      <c r="G44" s="21"/>
      <c r="H44" s="28"/>
      <c r="I44" s="23"/>
      <c r="J44" s="21"/>
      <c r="K44" s="28"/>
      <c r="L44" s="23"/>
      <c r="M44" s="21"/>
      <c r="N44" s="28"/>
      <c r="O44" s="23"/>
      <c r="P44" s="22"/>
      <c r="Q44" s="28"/>
      <c r="R44" s="23"/>
    </row>
    <row r="45" spans="1:18" x14ac:dyDescent="0.5">
      <c r="A45" s="77"/>
      <c r="B45" s="29"/>
      <c r="C45" s="29" t="s">
        <v>203</v>
      </c>
      <c r="D45" s="29"/>
      <c r="E45" s="29"/>
      <c r="F45" s="26"/>
      <c r="G45" s="24"/>
      <c r="H45" s="29"/>
      <c r="I45" s="26"/>
      <c r="J45" s="24"/>
      <c r="K45" s="29"/>
      <c r="L45" s="26"/>
      <c r="M45" s="24"/>
      <c r="N45" s="29"/>
      <c r="O45" s="26"/>
      <c r="P45" s="25"/>
      <c r="Q45" s="29"/>
      <c r="R45" s="26"/>
    </row>
    <row r="46" spans="1:18" x14ac:dyDescent="0.5">
      <c r="A46" s="73">
        <v>7</v>
      </c>
      <c r="B46" s="27" t="s">
        <v>162</v>
      </c>
      <c r="C46" s="27" t="s">
        <v>204</v>
      </c>
      <c r="D46" s="30">
        <v>14400</v>
      </c>
      <c r="E46" s="27"/>
      <c r="F46" s="20" t="s">
        <v>182</v>
      </c>
      <c r="G46" s="18"/>
      <c r="H46" s="27"/>
      <c r="I46" s="20"/>
      <c r="J46" s="18"/>
      <c r="K46" s="27"/>
      <c r="L46" s="20"/>
      <c r="M46" s="18"/>
      <c r="N46" s="27"/>
      <c r="O46" s="20"/>
      <c r="P46" s="19"/>
      <c r="Q46" s="27"/>
      <c r="R46" s="20"/>
    </row>
    <row r="47" spans="1:18" x14ac:dyDescent="0.5">
      <c r="A47" s="76"/>
      <c r="B47" s="28" t="s">
        <v>163</v>
      </c>
      <c r="C47" s="28" t="s">
        <v>201</v>
      </c>
      <c r="D47" s="28"/>
      <c r="E47" s="28"/>
      <c r="F47" s="23" t="s">
        <v>183</v>
      </c>
      <c r="G47" s="21"/>
      <c r="H47" s="28"/>
      <c r="I47" s="23"/>
      <c r="J47" s="21"/>
      <c r="K47" s="28"/>
      <c r="L47" s="23"/>
      <c r="M47" s="21"/>
      <c r="N47" s="28"/>
      <c r="O47" s="23"/>
      <c r="P47" s="22"/>
      <c r="Q47" s="28"/>
      <c r="R47" s="23"/>
    </row>
    <row r="48" spans="1:18" x14ac:dyDescent="0.5">
      <c r="A48" s="76"/>
      <c r="B48" s="28"/>
      <c r="C48" s="28" t="s">
        <v>199</v>
      </c>
      <c r="D48" s="28"/>
      <c r="E48" s="28"/>
      <c r="F48" s="23"/>
      <c r="G48" s="21"/>
      <c r="H48" s="28"/>
      <c r="I48" s="23"/>
      <c r="J48" s="21"/>
      <c r="K48" s="28"/>
      <c r="L48" s="23"/>
      <c r="M48" s="21"/>
      <c r="N48" s="28"/>
      <c r="O48" s="23"/>
      <c r="P48" s="22"/>
      <c r="Q48" s="28"/>
      <c r="R48" s="23"/>
    </row>
    <row r="49" spans="1:18" x14ac:dyDescent="0.5">
      <c r="A49" s="76"/>
      <c r="B49" s="28"/>
      <c r="C49" s="28" t="s">
        <v>202</v>
      </c>
      <c r="D49" s="28"/>
      <c r="E49" s="28"/>
      <c r="F49" s="23"/>
      <c r="G49" s="21"/>
      <c r="H49" s="28"/>
      <c r="I49" s="23"/>
      <c r="J49" s="21"/>
      <c r="K49" s="28"/>
      <c r="L49" s="23"/>
      <c r="M49" s="21"/>
      <c r="N49" s="28"/>
      <c r="O49" s="23"/>
      <c r="P49" s="22"/>
      <c r="Q49" s="28"/>
      <c r="R49" s="23"/>
    </row>
    <row r="50" spans="1:18" x14ac:dyDescent="0.5">
      <c r="A50" s="77"/>
      <c r="B50" s="29"/>
      <c r="C50" s="29" t="s">
        <v>203</v>
      </c>
      <c r="D50" s="29"/>
      <c r="E50" s="29"/>
      <c r="F50" s="26"/>
      <c r="G50" s="24"/>
      <c r="H50" s="29"/>
      <c r="I50" s="26"/>
      <c r="J50" s="24"/>
      <c r="K50" s="29"/>
      <c r="L50" s="26"/>
      <c r="M50" s="24"/>
      <c r="N50" s="29"/>
      <c r="O50" s="26"/>
      <c r="P50" s="25"/>
      <c r="Q50" s="29"/>
      <c r="R50" s="26"/>
    </row>
    <row r="51" spans="1:18" ht="24" x14ac:dyDescent="0.55000000000000004">
      <c r="A51" s="46" t="s">
        <v>161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108" t="s">
        <v>579</v>
      </c>
      <c r="Q51" s="109"/>
      <c r="R51" s="110"/>
    </row>
    <row r="52" spans="1:18" x14ac:dyDescent="0.5">
      <c r="B52" s="47" t="s">
        <v>155</v>
      </c>
    </row>
    <row r="53" spans="1:18" x14ac:dyDescent="0.5">
      <c r="A53" s="2" t="s">
        <v>19</v>
      </c>
      <c r="B53" s="3" t="s">
        <v>21</v>
      </c>
      <c r="C53" s="2" t="s">
        <v>20</v>
      </c>
      <c r="D53" s="3" t="s">
        <v>13</v>
      </c>
      <c r="E53" s="2" t="s">
        <v>23</v>
      </c>
      <c r="F53" s="2" t="s">
        <v>15</v>
      </c>
      <c r="G53" s="115" t="s">
        <v>43</v>
      </c>
      <c r="H53" s="116"/>
      <c r="I53" s="117"/>
      <c r="J53" s="115" t="s">
        <v>44</v>
      </c>
      <c r="K53" s="116"/>
      <c r="L53" s="116"/>
      <c r="M53" s="116"/>
      <c r="N53" s="116"/>
      <c r="O53" s="116"/>
      <c r="P53" s="116"/>
      <c r="Q53" s="116"/>
      <c r="R53" s="117"/>
    </row>
    <row r="54" spans="1:18" x14ac:dyDescent="0.5">
      <c r="A54" s="7"/>
      <c r="B54" s="37"/>
      <c r="C54" s="7" t="s">
        <v>24</v>
      </c>
      <c r="D54" s="37" t="s">
        <v>22</v>
      </c>
      <c r="E54" s="7" t="s">
        <v>8</v>
      </c>
      <c r="F54" s="7" t="s">
        <v>26</v>
      </c>
      <c r="G54" s="9" t="s">
        <v>28</v>
      </c>
      <c r="H54" s="49" t="s">
        <v>29</v>
      </c>
      <c r="I54" s="9" t="s">
        <v>30</v>
      </c>
      <c r="J54" s="49" t="s">
        <v>31</v>
      </c>
      <c r="K54" s="9" t="s">
        <v>32</v>
      </c>
      <c r="L54" s="49" t="s">
        <v>33</v>
      </c>
      <c r="M54" s="9" t="s">
        <v>34</v>
      </c>
      <c r="N54" s="49" t="s">
        <v>35</v>
      </c>
      <c r="O54" s="9" t="s">
        <v>36</v>
      </c>
      <c r="P54" s="48" t="s">
        <v>37</v>
      </c>
      <c r="Q54" s="9" t="s">
        <v>38</v>
      </c>
      <c r="R54" s="11" t="s">
        <v>582</v>
      </c>
    </row>
    <row r="55" spans="1:18" x14ac:dyDescent="0.5">
      <c r="A55" s="13"/>
      <c r="B55" s="35"/>
      <c r="C55" s="13" t="s">
        <v>25</v>
      </c>
      <c r="D55" s="35"/>
      <c r="E55" s="13"/>
      <c r="F55" s="13" t="s">
        <v>27</v>
      </c>
      <c r="G55" s="15"/>
      <c r="H55" s="16"/>
      <c r="I55" s="15"/>
      <c r="J55" s="41"/>
      <c r="K55" s="15"/>
      <c r="L55" s="17"/>
      <c r="M55" s="15"/>
      <c r="N55" s="16"/>
      <c r="O55" s="15"/>
      <c r="P55" s="16"/>
      <c r="Q55" s="15"/>
      <c r="R55" s="17"/>
    </row>
    <row r="56" spans="1:18" x14ac:dyDescent="0.5">
      <c r="A56" s="73">
        <v>8</v>
      </c>
      <c r="B56" s="27" t="s">
        <v>162</v>
      </c>
      <c r="C56" s="27" t="s">
        <v>205</v>
      </c>
      <c r="D56" s="30">
        <v>21600</v>
      </c>
      <c r="E56" s="27"/>
      <c r="F56" s="20" t="s">
        <v>182</v>
      </c>
      <c r="G56" s="18"/>
      <c r="H56" s="27"/>
      <c r="I56" s="20"/>
      <c r="J56" s="18"/>
      <c r="K56" s="27"/>
      <c r="L56" s="20"/>
      <c r="M56" s="18"/>
      <c r="N56" s="27"/>
      <c r="O56" s="20"/>
      <c r="P56" s="19"/>
      <c r="Q56" s="27"/>
      <c r="R56" s="20"/>
    </row>
    <row r="57" spans="1:18" x14ac:dyDescent="0.5">
      <c r="A57" s="76"/>
      <c r="B57" s="28" t="s">
        <v>163</v>
      </c>
      <c r="C57" s="28" t="s">
        <v>201</v>
      </c>
      <c r="D57" s="28"/>
      <c r="E57" s="28"/>
      <c r="F57" s="23" t="s">
        <v>183</v>
      </c>
      <c r="G57" s="21"/>
      <c r="H57" s="28"/>
      <c r="I57" s="23"/>
      <c r="J57" s="21"/>
      <c r="K57" s="28"/>
      <c r="L57" s="23"/>
      <c r="M57" s="21"/>
      <c r="N57" s="28"/>
      <c r="O57" s="23"/>
      <c r="P57" s="22"/>
      <c r="Q57" s="28"/>
      <c r="R57" s="23"/>
    </row>
    <row r="58" spans="1:18" x14ac:dyDescent="0.5">
      <c r="A58" s="76"/>
      <c r="B58" s="28"/>
      <c r="C58" s="28" t="s">
        <v>206</v>
      </c>
      <c r="D58" s="28"/>
      <c r="E58" s="28"/>
      <c r="F58" s="23"/>
      <c r="G58" s="21"/>
      <c r="H58" s="28"/>
      <c r="I58" s="23"/>
      <c r="J58" s="21"/>
      <c r="K58" s="28"/>
      <c r="L58" s="23"/>
      <c r="M58" s="21"/>
      <c r="N58" s="28"/>
      <c r="O58" s="23"/>
      <c r="P58" s="22"/>
      <c r="Q58" s="28"/>
      <c r="R58" s="23"/>
    </row>
    <row r="59" spans="1:18" x14ac:dyDescent="0.5">
      <c r="A59" s="76"/>
      <c r="B59" s="28"/>
      <c r="C59" s="28" t="s">
        <v>207</v>
      </c>
      <c r="D59" s="28"/>
      <c r="E59" s="28"/>
      <c r="F59" s="23"/>
      <c r="G59" s="21"/>
      <c r="H59" s="28"/>
      <c r="I59" s="23"/>
      <c r="J59" s="21"/>
      <c r="K59" s="28"/>
      <c r="L59" s="23"/>
      <c r="M59" s="21"/>
      <c r="N59" s="28"/>
      <c r="O59" s="23"/>
      <c r="P59" s="22"/>
      <c r="Q59" s="28"/>
      <c r="R59" s="23"/>
    </row>
    <row r="60" spans="1:18" x14ac:dyDescent="0.5">
      <c r="A60" s="77"/>
      <c r="B60" s="29"/>
      <c r="C60" s="29" t="s">
        <v>208</v>
      </c>
      <c r="D60" s="29"/>
      <c r="E60" s="29"/>
      <c r="F60" s="26"/>
      <c r="G60" s="24"/>
      <c r="H60" s="29"/>
      <c r="I60" s="26"/>
      <c r="J60" s="24"/>
      <c r="K60" s="29"/>
      <c r="L60" s="26"/>
      <c r="M60" s="24"/>
      <c r="N60" s="29"/>
      <c r="O60" s="26"/>
      <c r="P60" s="25"/>
      <c r="Q60" s="29"/>
      <c r="R60" s="26"/>
    </row>
    <row r="61" spans="1:18" x14ac:dyDescent="0.5">
      <c r="A61" s="73">
        <v>9</v>
      </c>
      <c r="B61" s="27" t="s">
        <v>162</v>
      </c>
      <c r="C61" s="27" t="s">
        <v>209</v>
      </c>
      <c r="D61" s="30">
        <v>30960</v>
      </c>
      <c r="E61" s="27"/>
      <c r="F61" s="27" t="s">
        <v>182</v>
      </c>
      <c r="G61" s="18"/>
      <c r="H61" s="27"/>
      <c r="I61" s="20"/>
      <c r="J61" s="18"/>
      <c r="K61" s="27"/>
      <c r="L61" s="20"/>
      <c r="M61" s="18"/>
      <c r="N61" s="27"/>
      <c r="O61" s="20"/>
      <c r="P61" s="19"/>
      <c r="Q61" s="27"/>
      <c r="R61" s="20"/>
    </row>
    <row r="62" spans="1:18" x14ac:dyDescent="0.5">
      <c r="A62" s="76"/>
      <c r="B62" s="28" t="s">
        <v>163</v>
      </c>
      <c r="C62" s="28" t="s">
        <v>210</v>
      </c>
      <c r="D62" s="28"/>
      <c r="E62" s="28"/>
      <c r="F62" s="28" t="s">
        <v>183</v>
      </c>
      <c r="G62" s="21"/>
      <c r="H62" s="28"/>
      <c r="I62" s="23"/>
      <c r="J62" s="21"/>
      <c r="K62" s="28"/>
      <c r="L62" s="23"/>
      <c r="M62" s="21"/>
      <c r="N62" s="28"/>
      <c r="O62" s="23"/>
      <c r="P62" s="22"/>
      <c r="Q62" s="28"/>
      <c r="R62" s="23"/>
    </row>
    <row r="63" spans="1:18" x14ac:dyDescent="0.5">
      <c r="A63" s="76"/>
      <c r="B63" s="28"/>
      <c r="C63" s="28" t="s">
        <v>211</v>
      </c>
      <c r="D63" s="28"/>
      <c r="E63" s="28"/>
      <c r="F63" s="28"/>
      <c r="G63" s="21"/>
      <c r="H63" s="28"/>
      <c r="I63" s="23"/>
      <c r="J63" s="21"/>
      <c r="K63" s="28"/>
      <c r="L63" s="23"/>
      <c r="M63" s="21"/>
      <c r="N63" s="28"/>
      <c r="O63" s="23"/>
      <c r="P63" s="22"/>
      <c r="Q63" s="28"/>
      <c r="R63" s="23"/>
    </row>
    <row r="64" spans="1:18" x14ac:dyDescent="0.5">
      <c r="A64" s="76"/>
      <c r="B64" s="28"/>
      <c r="C64" s="28" t="s">
        <v>212</v>
      </c>
      <c r="D64" s="28"/>
      <c r="E64" s="28"/>
      <c r="F64" s="28"/>
      <c r="G64" s="21"/>
      <c r="H64" s="28"/>
      <c r="I64" s="23"/>
      <c r="J64" s="21"/>
      <c r="K64" s="28"/>
      <c r="L64" s="23"/>
      <c r="M64" s="21"/>
      <c r="N64" s="28"/>
      <c r="O64" s="23"/>
      <c r="P64" s="22"/>
      <c r="Q64" s="28"/>
      <c r="R64" s="23"/>
    </row>
    <row r="65" spans="1:18" x14ac:dyDescent="0.5">
      <c r="A65" s="77"/>
      <c r="B65" s="29"/>
      <c r="C65" s="29" t="s">
        <v>213</v>
      </c>
      <c r="D65" s="29"/>
      <c r="E65" s="29"/>
      <c r="F65" s="29"/>
      <c r="G65" s="24"/>
      <c r="H65" s="29"/>
      <c r="I65" s="26"/>
      <c r="J65" s="24"/>
      <c r="K65" s="29"/>
      <c r="L65" s="26"/>
      <c r="M65" s="24"/>
      <c r="N65" s="29"/>
      <c r="O65" s="26"/>
      <c r="P65" s="25"/>
      <c r="Q65" s="29"/>
      <c r="R65" s="26"/>
    </row>
    <row r="66" spans="1:18" x14ac:dyDescent="0.5">
      <c r="A66" s="75">
        <v>10</v>
      </c>
      <c r="B66" s="27" t="s">
        <v>214</v>
      </c>
      <c r="C66" s="27" t="s">
        <v>217</v>
      </c>
      <c r="D66" s="30">
        <v>1701000</v>
      </c>
      <c r="E66" s="27"/>
      <c r="F66" s="27" t="s">
        <v>182</v>
      </c>
      <c r="G66" s="18"/>
      <c r="H66" s="27"/>
      <c r="I66" s="19"/>
      <c r="J66" s="27"/>
      <c r="K66" s="19"/>
      <c r="L66" s="27"/>
      <c r="M66" s="19"/>
      <c r="N66" s="27"/>
      <c r="O66" s="19"/>
      <c r="P66" s="27"/>
      <c r="Q66" s="19"/>
      <c r="R66" s="27"/>
    </row>
    <row r="67" spans="1:18" x14ac:dyDescent="0.5">
      <c r="A67" s="78"/>
      <c r="B67" s="28" t="s">
        <v>215</v>
      </c>
      <c r="C67" s="28" t="s">
        <v>218</v>
      </c>
      <c r="D67" s="28"/>
      <c r="E67" s="28"/>
      <c r="F67" s="28" t="s">
        <v>183</v>
      </c>
      <c r="G67" s="21"/>
      <c r="H67" s="28"/>
      <c r="I67" s="22"/>
      <c r="J67" s="28"/>
      <c r="K67" s="22"/>
      <c r="L67" s="28"/>
      <c r="M67" s="22"/>
      <c r="N67" s="28"/>
      <c r="O67" s="22"/>
      <c r="P67" s="28"/>
      <c r="Q67" s="22"/>
      <c r="R67" s="28"/>
    </row>
    <row r="68" spans="1:18" x14ac:dyDescent="0.5">
      <c r="A68" s="78"/>
      <c r="B68" s="28" t="s">
        <v>216</v>
      </c>
      <c r="C68" s="28" t="s">
        <v>219</v>
      </c>
      <c r="D68" s="28"/>
      <c r="E68" s="28"/>
      <c r="F68" s="28"/>
      <c r="G68" s="21"/>
      <c r="H68" s="28"/>
      <c r="I68" s="22"/>
      <c r="J68" s="28"/>
      <c r="K68" s="22"/>
      <c r="L68" s="28"/>
      <c r="M68" s="22"/>
      <c r="N68" s="28"/>
      <c r="O68" s="22"/>
      <c r="P68" s="28"/>
      <c r="Q68" s="22"/>
      <c r="R68" s="28"/>
    </row>
    <row r="69" spans="1:18" x14ac:dyDescent="0.5">
      <c r="A69" s="78"/>
      <c r="B69" s="28"/>
      <c r="C69" s="28" t="s">
        <v>227</v>
      </c>
      <c r="D69" s="28"/>
      <c r="E69" s="28"/>
      <c r="F69" s="28"/>
      <c r="G69" s="21"/>
      <c r="H69" s="28"/>
      <c r="I69" s="22"/>
      <c r="J69" s="28"/>
      <c r="K69" s="22"/>
      <c r="L69" s="28"/>
      <c r="M69" s="22"/>
      <c r="N69" s="28"/>
      <c r="O69" s="22"/>
      <c r="P69" s="28"/>
      <c r="Q69" s="22"/>
      <c r="R69" s="28"/>
    </row>
    <row r="70" spans="1:18" x14ac:dyDescent="0.5">
      <c r="A70" s="78"/>
      <c r="B70" s="28"/>
      <c r="C70" s="28" t="s">
        <v>228</v>
      </c>
      <c r="D70" s="28"/>
      <c r="E70" s="28"/>
      <c r="F70" s="28"/>
      <c r="G70" s="21"/>
      <c r="H70" s="28"/>
      <c r="I70" s="22"/>
      <c r="J70" s="28"/>
      <c r="K70" s="22"/>
      <c r="L70" s="28"/>
      <c r="M70" s="22"/>
      <c r="N70" s="28"/>
      <c r="O70" s="22"/>
      <c r="P70" s="28"/>
      <c r="Q70" s="22"/>
      <c r="R70" s="28"/>
    </row>
    <row r="71" spans="1:18" x14ac:dyDescent="0.5">
      <c r="A71" s="78"/>
      <c r="B71" s="28"/>
      <c r="C71" s="28" t="s">
        <v>225</v>
      </c>
      <c r="D71" s="28"/>
      <c r="E71" s="28"/>
      <c r="F71" s="28"/>
      <c r="G71" s="21"/>
      <c r="H71" s="28"/>
      <c r="I71" s="22"/>
      <c r="J71" s="28"/>
      <c r="K71" s="22"/>
      <c r="L71" s="28"/>
      <c r="M71" s="22"/>
      <c r="N71" s="28"/>
      <c r="O71" s="22"/>
      <c r="P71" s="28"/>
      <c r="Q71" s="22"/>
      <c r="R71" s="28"/>
    </row>
    <row r="72" spans="1:18" x14ac:dyDescent="0.5">
      <c r="A72" s="78"/>
      <c r="B72" s="28"/>
      <c r="C72" s="28" t="s">
        <v>229</v>
      </c>
      <c r="D72" s="28"/>
      <c r="E72" s="28"/>
      <c r="F72" s="28"/>
      <c r="G72" s="21"/>
      <c r="H72" s="28"/>
      <c r="I72" s="22"/>
      <c r="J72" s="28"/>
      <c r="K72" s="22"/>
      <c r="L72" s="28"/>
      <c r="M72" s="22"/>
      <c r="N72" s="28"/>
      <c r="O72" s="22"/>
      <c r="P72" s="28"/>
      <c r="Q72" s="22"/>
      <c r="R72" s="28"/>
    </row>
    <row r="73" spans="1:18" x14ac:dyDescent="0.5">
      <c r="A73" s="79"/>
      <c r="B73" s="29"/>
      <c r="C73" s="29" t="s">
        <v>226</v>
      </c>
      <c r="D73" s="29"/>
      <c r="E73" s="29"/>
      <c r="F73" s="29"/>
      <c r="G73" s="24"/>
      <c r="H73" s="29"/>
      <c r="I73" s="25"/>
      <c r="J73" s="29"/>
      <c r="K73" s="25"/>
      <c r="L73" s="29"/>
      <c r="M73" s="25"/>
      <c r="N73" s="29"/>
      <c r="O73" s="25"/>
      <c r="P73" s="29"/>
      <c r="Q73" s="25"/>
      <c r="R73" s="29"/>
    </row>
    <row r="74" spans="1:18" ht="21.75" customHeight="1" x14ac:dyDescent="0.5">
      <c r="A74" s="120">
        <v>12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</row>
    <row r="76" spans="1:18" ht="24" x14ac:dyDescent="0.55000000000000004">
      <c r="A76" s="46" t="s">
        <v>161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108" t="s">
        <v>579</v>
      </c>
      <c r="Q76" s="109"/>
      <c r="R76" s="110"/>
    </row>
    <row r="77" spans="1:18" x14ac:dyDescent="0.5">
      <c r="B77" s="47" t="s">
        <v>155</v>
      </c>
    </row>
    <row r="78" spans="1:18" x14ac:dyDescent="0.5">
      <c r="A78" s="2" t="s">
        <v>19</v>
      </c>
      <c r="B78" s="3" t="s">
        <v>21</v>
      </c>
      <c r="C78" s="2" t="s">
        <v>20</v>
      </c>
      <c r="D78" s="3" t="s">
        <v>13</v>
      </c>
      <c r="E78" s="2" t="s">
        <v>23</v>
      </c>
      <c r="F78" s="2" t="s">
        <v>15</v>
      </c>
      <c r="G78" s="115" t="s">
        <v>43</v>
      </c>
      <c r="H78" s="116"/>
      <c r="I78" s="117"/>
      <c r="J78" s="115" t="s">
        <v>44</v>
      </c>
      <c r="K78" s="116"/>
      <c r="L78" s="116"/>
      <c r="M78" s="116"/>
      <c r="N78" s="116"/>
      <c r="O78" s="116"/>
      <c r="P78" s="116"/>
      <c r="Q78" s="116"/>
      <c r="R78" s="117"/>
    </row>
    <row r="79" spans="1:18" x14ac:dyDescent="0.5">
      <c r="A79" s="7"/>
      <c r="B79" s="37"/>
      <c r="C79" s="7" t="s">
        <v>24</v>
      </c>
      <c r="D79" s="37" t="s">
        <v>22</v>
      </c>
      <c r="E79" s="7" t="s">
        <v>8</v>
      </c>
      <c r="F79" s="7" t="s">
        <v>26</v>
      </c>
      <c r="G79" s="9" t="s">
        <v>28</v>
      </c>
      <c r="H79" s="49" t="s">
        <v>29</v>
      </c>
      <c r="I79" s="9" t="s">
        <v>30</v>
      </c>
      <c r="J79" s="49" t="s">
        <v>31</v>
      </c>
      <c r="K79" s="9" t="s">
        <v>32</v>
      </c>
      <c r="L79" s="49" t="s">
        <v>33</v>
      </c>
      <c r="M79" s="9" t="s">
        <v>34</v>
      </c>
      <c r="N79" s="49" t="s">
        <v>35</v>
      </c>
      <c r="O79" s="9" t="s">
        <v>36</v>
      </c>
      <c r="P79" s="48" t="s">
        <v>37</v>
      </c>
      <c r="Q79" s="9" t="s">
        <v>38</v>
      </c>
      <c r="R79" s="11" t="s">
        <v>582</v>
      </c>
    </row>
    <row r="80" spans="1:18" x14ac:dyDescent="0.5">
      <c r="A80" s="13"/>
      <c r="B80" s="35"/>
      <c r="C80" s="13" t="s">
        <v>25</v>
      </c>
      <c r="D80" s="35"/>
      <c r="E80" s="13"/>
      <c r="F80" s="13" t="s">
        <v>27</v>
      </c>
      <c r="G80" s="15"/>
      <c r="H80" s="16"/>
      <c r="I80" s="15"/>
      <c r="J80" s="41"/>
      <c r="K80" s="15"/>
      <c r="L80" s="17"/>
      <c r="M80" s="15"/>
      <c r="N80" s="16"/>
      <c r="O80" s="15"/>
      <c r="P80" s="16"/>
      <c r="Q80" s="15"/>
      <c r="R80" s="17"/>
    </row>
    <row r="81" spans="1:18" x14ac:dyDescent="0.5">
      <c r="A81" s="18">
        <v>11</v>
      </c>
      <c r="B81" s="27" t="s">
        <v>239</v>
      </c>
      <c r="C81" s="27" t="s">
        <v>241</v>
      </c>
      <c r="D81" s="30">
        <v>20000</v>
      </c>
      <c r="E81" s="27" t="s">
        <v>48</v>
      </c>
      <c r="F81" s="27" t="s">
        <v>182</v>
      </c>
      <c r="G81" s="18"/>
      <c r="H81" s="27"/>
      <c r="I81" s="20"/>
      <c r="J81" s="18"/>
      <c r="K81" s="27"/>
      <c r="L81" s="20"/>
      <c r="M81" s="18"/>
      <c r="N81" s="27"/>
      <c r="O81" s="20"/>
      <c r="P81" s="19"/>
      <c r="Q81" s="27"/>
      <c r="R81" s="20"/>
    </row>
    <row r="82" spans="1:18" x14ac:dyDescent="0.5">
      <c r="A82" s="24"/>
      <c r="B82" s="29" t="s">
        <v>240</v>
      </c>
      <c r="C82" s="29" t="s">
        <v>242</v>
      </c>
      <c r="D82" s="29"/>
      <c r="E82" s="29"/>
      <c r="F82" s="29" t="s">
        <v>183</v>
      </c>
      <c r="G82" s="24"/>
      <c r="H82" s="29"/>
      <c r="I82" s="26"/>
      <c r="J82" s="24"/>
      <c r="K82" s="29"/>
      <c r="L82" s="26"/>
      <c r="M82" s="24"/>
      <c r="N82" s="29"/>
      <c r="O82" s="26"/>
      <c r="P82" s="25"/>
      <c r="Q82" s="29"/>
      <c r="R82" s="26"/>
    </row>
    <row r="83" spans="1:18" x14ac:dyDescent="0.5">
      <c r="A83" s="21">
        <v>12</v>
      </c>
      <c r="B83" s="28" t="s">
        <v>243</v>
      </c>
      <c r="C83" s="28" t="s">
        <v>245</v>
      </c>
      <c r="D83" s="51">
        <v>30000</v>
      </c>
      <c r="E83" s="28" t="s">
        <v>48</v>
      </c>
      <c r="F83" s="28" t="s">
        <v>182</v>
      </c>
      <c r="G83" s="21"/>
      <c r="H83" s="28"/>
      <c r="I83" s="23"/>
      <c r="J83" s="21"/>
      <c r="K83" s="28"/>
      <c r="L83" s="23"/>
      <c r="M83" s="21"/>
      <c r="N83" s="28"/>
      <c r="O83" s="23"/>
      <c r="P83" s="22"/>
      <c r="Q83" s="28"/>
      <c r="R83" s="23"/>
    </row>
    <row r="84" spans="1:18" x14ac:dyDescent="0.5">
      <c r="A84" s="21"/>
      <c r="B84" s="28" t="s">
        <v>244</v>
      </c>
      <c r="C84" s="28" t="s">
        <v>246</v>
      </c>
      <c r="D84" s="28"/>
      <c r="E84" s="28"/>
      <c r="F84" s="28" t="s">
        <v>183</v>
      </c>
      <c r="G84" s="21"/>
      <c r="H84" s="28"/>
      <c r="I84" s="23"/>
      <c r="J84" s="21"/>
      <c r="K84" s="28"/>
      <c r="L84" s="23"/>
      <c r="M84" s="21"/>
      <c r="N84" s="28"/>
      <c r="O84" s="23"/>
      <c r="P84" s="22"/>
      <c r="Q84" s="28"/>
      <c r="R84" s="23"/>
    </row>
    <row r="85" spans="1:18" x14ac:dyDescent="0.5">
      <c r="A85" s="24"/>
      <c r="B85" s="29"/>
      <c r="C85" s="29"/>
      <c r="D85" s="29"/>
      <c r="E85" s="29"/>
      <c r="F85" s="29"/>
      <c r="G85" s="24"/>
      <c r="H85" s="29"/>
      <c r="I85" s="26"/>
      <c r="J85" s="24"/>
      <c r="K85" s="29"/>
      <c r="L85" s="26"/>
      <c r="M85" s="24"/>
      <c r="N85" s="29"/>
      <c r="O85" s="26"/>
      <c r="P85" s="25"/>
      <c r="Q85" s="29"/>
      <c r="R85" s="26"/>
    </row>
    <row r="86" spans="1:18" x14ac:dyDescent="0.5">
      <c r="A86" s="58"/>
      <c r="B86" s="84" t="s">
        <v>550</v>
      </c>
      <c r="C86" s="92" t="s">
        <v>13</v>
      </c>
      <c r="D86" s="85">
        <f>D10+D15+D20+D31+D36+D41+D46+D56+D61+D66+D81+D83</f>
        <v>2361200</v>
      </c>
      <c r="E86" s="84" t="s">
        <v>544</v>
      </c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60"/>
    </row>
    <row r="97" spans="1:18" ht="21.75" customHeight="1" x14ac:dyDescent="0.5"/>
    <row r="98" spans="1:18" ht="25.5" x14ac:dyDescent="0.5">
      <c r="A98" s="114">
        <v>13</v>
      </c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</row>
    <row r="100" spans="1:18" ht="24" x14ac:dyDescent="0.55000000000000004">
      <c r="A100" s="46" t="s">
        <v>161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108" t="s">
        <v>579</v>
      </c>
      <c r="Q100" s="109"/>
      <c r="R100" s="110"/>
    </row>
    <row r="101" spans="1:18" x14ac:dyDescent="0.5">
      <c r="B101" s="47" t="s">
        <v>247</v>
      </c>
    </row>
    <row r="102" spans="1:18" x14ac:dyDescent="0.5">
      <c r="A102" s="2" t="s">
        <v>19</v>
      </c>
      <c r="B102" s="3" t="s">
        <v>21</v>
      </c>
      <c r="C102" s="2" t="s">
        <v>20</v>
      </c>
      <c r="D102" s="3" t="s">
        <v>13</v>
      </c>
      <c r="E102" s="2" t="s">
        <v>23</v>
      </c>
      <c r="F102" s="2" t="s">
        <v>15</v>
      </c>
      <c r="G102" s="115" t="s">
        <v>43</v>
      </c>
      <c r="H102" s="116"/>
      <c r="I102" s="117"/>
      <c r="J102" s="115" t="s">
        <v>44</v>
      </c>
      <c r="K102" s="116"/>
      <c r="L102" s="116"/>
      <c r="M102" s="116"/>
      <c r="N102" s="116"/>
      <c r="O102" s="116"/>
      <c r="P102" s="116"/>
      <c r="Q102" s="116"/>
      <c r="R102" s="117"/>
    </row>
    <row r="103" spans="1:18" x14ac:dyDescent="0.5">
      <c r="A103" s="7"/>
      <c r="B103" s="37"/>
      <c r="C103" s="7" t="s">
        <v>24</v>
      </c>
      <c r="D103" s="37" t="s">
        <v>22</v>
      </c>
      <c r="E103" s="7" t="s">
        <v>8</v>
      </c>
      <c r="F103" s="7" t="s">
        <v>26</v>
      </c>
      <c r="G103" s="9" t="s">
        <v>28</v>
      </c>
      <c r="H103" s="49" t="s">
        <v>29</v>
      </c>
      <c r="I103" s="9" t="s">
        <v>30</v>
      </c>
      <c r="J103" s="49" t="s">
        <v>31</v>
      </c>
      <c r="K103" s="9" t="s">
        <v>32</v>
      </c>
      <c r="L103" s="49" t="s">
        <v>33</v>
      </c>
      <c r="M103" s="9" t="s">
        <v>34</v>
      </c>
      <c r="N103" s="49" t="s">
        <v>35</v>
      </c>
      <c r="O103" s="9" t="s">
        <v>36</v>
      </c>
      <c r="P103" s="48" t="s">
        <v>37</v>
      </c>
      <c r="Q103" s="9" t="s">
        <v>38</v>
      </c>
      <c r="R103" s="11" t="s">
        <v>582</v>
      </c>
    </row>
    <row r="104" spans="1:18" x14ac:dyDescent="0.5">
      <c r="A104" s="13"/>
      <c r="B104" s="35"/>
      <c r="C104" s="13" t="s">
        <v>25</v>
      </c>
      <c r="D104" s="35"/>
      <c r="E104" s="13"/>
      <c r="F104" s="13" t="s">
        <v>27</v>
      </c>
      <c r="G104" s="15"/>
      <c r="H104" s="16"/>
      <c r="I104" s="15"/>
      <c r="J104" s="41"/>
      <c r="K104" s="15"/>
      <c r="L104" s="17"/>
      <c r="M104" s="15"/>
      <c r="N104" s="16"/>
      <c r="O104" s="15"/>
      <c r="P104" s="16"/>
      <c r="Q104" s="15"/>
      <c r="R104" s="17"/>
    </row>
    <row r="105" spans="1:18" x14ac:dyDescent="0.5">
      <c r="A105" s="73">
        <v>1</v>
      </c>
      <c r="B105" s="27" t="s">
        <v>248</v>
      </c>
      <c r="C105" s="27" t="s">
        <v>249</v>
      </c>
      <c r="D105" s="30">
        <v>20000</v>
      </c>
      <c r="E105" s="27" t="s">
        <v>48</v>
      </c>
      <c r="F105" s="27" t="s">
        <v>49</v>
      </c>
      <c r="G105" s="18"/>
      <c r="H105" s="27"/>
      <c r="I105" s="20"/>
      <c r="J105" s="18"/>
      <c r="K105" s="27"/>
      <c r="L105" s="20"/>
      <c r="M105" s="18"/>
      <c r="N105" s="27"/>
      <c r="O105" s="20"/>
      <c r="P105" s="19"/>
      <c r="Q105" s="27"/>
      <c r="R105" s="20"/>
    </row>
    <row r="106" spans="1:18" x14ac:dyDescent="0.5">
      <c r="A106" s="76"/>
      <c r="B106" s="28"/>
      <c r="C106" s="28" t="s">
        <v>250</v>
      </c>
      <c r="D106" s="51"/>
      <c r="E106" s="28"/>
      <c r="F106" s="28"/>
      <c r="G106" s="21"/>
      <c r="H106" s="28"/>
      <c r="I106" s="23"/>
      <c r="J106" s="21"/>
      <c r="K106" s="28"/>
      <c r="L106" s="23"/>
      <c r="M106" s="21"/>
      <c r="N106" s="28"/>
      <c r="O106" s="23"/>
      <c r="P106" s="22"/>
      <c r="Q106" s="28"/>
      <c r="R106" s="23"/>
    </row>
    <row r="107" spans="1:18" x14ac:dyDescent="0.5">
      <c r="A107" s="77"/>
      <c r="B107" s="29"/>
      <c r="C107" s="29" t="s">
        <v>251</v>
      </c>
      <c r="D107" s="29"/>
      <c r="E107" s="29"/>
      <c r="F107" s="29"/>
      <c r="G107" s="24"/>
      <c r="H107" s="29"/>
      <c r="I107" s="26"/>
      <c r="J107" s="24"/>
      <c r="K107" s="29"/>
      <c r="L107" s="26"/>
      <c r="M107" s="24"/>
      <c r="N107" s="29"/>
      <c r="O107" s="26"/>
      <c r="P107" s="25"/>
      <c r="Q107" s="29"/>
      <c r="R107" s="26"/>
    </row>
    <row r="108" spans="1:18" x14ac:dyDescent="0.5">
      <c r="A108" s="75">
        <v>2</v>
      </c>
      <c r="B108" s="19" t="s">
        <v>252</v>
      </c>
      <c r="C108" s="27" t="s">
        <v>255</v>
      </c>
      <c r="D108" s="34">
        <v>30000</v>
      </c>
      <c r="E108" s="27" t="s">
        <v>48</v>
      </c>
      <c r="F108" s="19" t="s">
        <v>49</v>
      </c>
      <c r="G108" s="27"/>
      <c r="H108" s="19"/>
      <c r="I108" s="27"/>
      <c r="J108" s="19"/>
      <c r="K108" s="27"/>
      <c r="L108" s="19"/>
      <c r="M108" s="27"/>
      <c r="N108" s="19"/>
      <c r="O108" s="27"/>
      <c r="P108" s="27"/>
      <c r="Q108" s="19"/>
      <c r="R108" s="27"/>
    </row>
    <row r="109" spans="1:18" x14ac:dyDescent="0.5">
      <c r="A109" s="78"/>
      <c r="B109" s="22" t="s">
        <v>253</v>
      </c>
      <c r="C109" s="28" t="s">
        <v>256</v>
      </c>
      <c r="D109" s="22"/>
      <c r="E109" s="28"/>
      <c r="F109" s="22"/>
      <c r="G109" s="28"/>
      <c r="H109" s="22"/>
      <c r="I109" s="28"/>
      <c r="J109" s="22"/>
      <c r="K109" s="28"/>
      <c r="L109" s="22"/>
      <c r="M109" s="28"/>
      <c r="N109" s="22"/>
      <c r="O109" s="28"/>
      <c r="P109" s="28"/>
      <c r="Q109" s="22"/>
      <c r="R109" s="28"/>
    </row>
    <row r="110" spans="1:18" x14ac:dyDescent="0.5">
      <c r="A110" s="79"/>
      <c r="B110" s="25" t="s">
        <v>254</v>
      </c>
      <c r="C110" s="29" t="s">
        <v>257</v>
      </c>
      <c r="D110" s="25"/>
      <c r="E110" s="29"/>
      <c r="F110" s="25"/>
      <c r="G110" s="29"/>
      <c r="H110" s="25"/>
      <c r="I110" s="29"/>
      <c r="J110" s="25"/>
      <c r="K110" s="29"/>
      <c r="L110" s="25"/>
      <c r="M110" s="29"/>
      <c r="N110" s="25"/>
      <c r="O110" s="29"/>
      <c r="P110" s="29"/>
      <c r="Q110" s="25"/>
      <c r="R110" s="29"/>
    </row>
    <row r="111" spans="1:18" x14ac:dyDescent="0.5">
      <c r="A111" s="73">
        <v>3</v>
      </c>
      <c r="B111" s="27" t="s">
        <v>258</v>
      </c>
      <c r="C111" s="19" t="s">
        <v>261</v>
      </c>
      <c r="D111" s="30">
        <v>30000</v>
      </c>
      <c r="E111" s="19" t="s">
        <v>48</v>
      </c>
      <c r="F111" s="27" t="s">
        <v>49</v>
      </c>
      <c r="G111" s="19"/>
      <c r="H111" s="27"/>
      <c r="I111" s="19"/>
      <c r="J111" s="27"/>
      <c r="K111" s="19"/>
      <c r="L111" s="27"/>
      <c r="M111" s="19"/>
      <c r="N111" s="27"/>
      <c r="O111" s="19"/>
      <c r="P111" s="27"/>
      <c r="Q111" s="19"/>
      <c r="R111" s="27"/>
    </row>
    <row r="112" spans="1:18" x14ac:dyDescent="0.5">
      <c r="A112" s="21"/>
      <c r="B112" s="28" t="s">
        <v>259</v>
      </c>
      <c r="C112" s="22" t="s">
        <v>276</v>
      </c>
      <c r="D112" s="28"/>
      <c r="E112" s="22"/>
      <c r="F112" s="28"/>
      <c r="G112" s="22"/>
      <c r="H112" s="28"/>
      <c r="I112" s="22"/>
      <c r="J112" s="28"/>
      <c r="K112" s="22"/>
      <c r="L112" s="28"/>
      <c r="M112" s="22"/>
      <c r="N112" s="28"/>
      <c r="O112" s="22"/>
      <c r="P112" s="28"/>
      <c r="Q112" s="22"/>
      <c r="R112" s="28"/>
    </row>
    <row r="113" spans="1:18" x14ac:dyDescent="0.5">
      <c r="A113" s="21"/>
      <c r="B113" s="28" t="s">
        <v>260</v>
      </c>
      <c r="C113" s="22" t="s">
        <v>262</v>
      </c>
      <c r="D113" s="28"/>
      <c r="E113" s="22"/>
      <c r="F113" s="28"/>
      <c r="G113" s="22"/>
      <c r="H113" s="28"/>
      <c r="I113" s="22"/>
      <c r="J113" s="28"/>
      <c r="K113" s="22"/>
      <c r="L113" s="28"/>
      <c r="M113" s="22"/>
      <c r="N113" s="28"/>
      <c r="O113" s="22"/>
      <c r="P113" s="28"/>
      <c r="Q113" s="22"/>
      <c r="R113" s="28"/>
    </row>
    <row r="114" spans="1:18" x14ac:dyDescent="0.5">
      <c r="A114" s="21"/>
      <c r="B114" s="28"/>
      <c r="C114" s="22" t="s">
        <v>263</v>
      </c>
      <c r="D114" s="28"/>
      <c r="E114" s="22"/>
      <c r="F114" s="28"/>
      <c r="G114" s="22"/>
      <c r="H114" s="28"/>
      <c r="I114" s="22"/>
      <c r="J114" s="28"/>
      <c r="K114" s="22"/>
      <c r="L114" s="28"/>
      <c r="M114" s="22"/>
      <c r="N114" s="28"/>
      <c r="O114" s="22"/>
      <c r="P114" s="28"/>
      <c r="Q114" s="22"/>
      <c r="R114" s="28"/>
    </row>
    <row r="115" spans="1:18" x14ac:dyDescent="0.5">
      <c r="A115" s="24"/>
      <c r="B115" s="29"/>
      <c r="C115" s="25" t="s">
        <v>264</v>
      </c>
      <c r="D115" s="29"/>
      <c r="E115" s="25"/>
      <c r="F115" s="29"/>
      <c r="G115" s="25"/>
      <c r="H115" s="29"/>
      <c r="I115" s="25"/>
      <c r="J115" s="29"/>
      <c r="K115" s="25"/>
      <c r="L115" s="29"/>
      <c r="M115" s="25"/>
      <c r="N115" s="29"/>
      <c r="O115" s="25"/>
      <c r="P115" s="29"/>
      <c r="Q115" s="25"/>
      <c r="R115" s="29"/>
    </row>
    <row r="116" spans="1:18" x14ac:dyDescent="0.5">
      <c r="A116" s="73">
        <v>4</v>
      </c>
      <c r="B116" s="27" t="s">
        <v>265</v>
      </c>
      <c r="C116" s="19" t="s">
        <v>271</v>
      </c>
      <c r="D116" s="30">
        <v>30000</v>
      </c>
      <c r="E116" s="19" t="s">
        <v>122</v>
      </c>
      <c r="F116" s="27"/>
      <c r="G116" s="19"/>
      <c r="H116" s="27"/>
      <c r="I116" s="19"/>
      <c r="J116" s="27"/>
      <c r="K116" s="19"/>
      <c r="L116" s="27"/>
      <c r="M116" s="19"/>
      <c r="N116" s="27"/>
      <c r="O116" s="19"/>
      <c r="P116" s="27"/>
      <c r="Q116" s="19"/>
      <c r="R116" s="27"/>
    </row>
    <row r="117" spans="1:18" x14ac:dyDescent="0.5">
      <c r="A117" s="21"/>
      <c r="B117" s="28" t="s">
        <v>266</v>
      </c>
      <c r="C117" s="22" t="s">
        <v>272</v>
      </c>
      <c r="D117" s="28"/>
      <c r="E117" s="22" t="s">
        <v>275</v>
      </c>
      <c r="F117" s="28" t="s">
        <v>49</v>
      </c>
      <c r="G117" s="22"/>
      <c r="H117" s="28"/>
      <c r="I117" s="22"/>
      <c r="J117" s="28"/>
      <c r="K117" s="22"/>
      <c r="L117" s="28"/>
      <c r="M117" s="22"/>
      <c r="N117" s="28"/>
      <c r="O117" s="22"/>
      <c r="P117" s="28"/>
      <c r="Q117" s="22"/>
      <c r="R117" s="28"/>
    </row>
    <row r="118" spans="1:18" x14ac:dyDescent="0.5">
      <c r="A118" s="21"/>
      <c r="B118" s="28" t="s">
        <v>267</v>
      </c>
      <c r="C118" s="22" t="s">
        <v>273</v>
      </c>
      <c r="D118" s="28"/>
      <c r="E118" s="22"/>
      <c r="F118" s="28"/>
      <c r="G118" s="22"/>
      <c r="H118" s="28"/>
      <c r="I118" s="22"/>
      <c r="J118" s="28"/>
      <c r="K118" s="22"/>
      <c r="L118" s="28"/>
      <c r="M118" s="22"/>
      <c r="N118" s="28"/>
      <c r="O118" s="22"/>
      <c r="P118" s="28"/>
      <c r="Q118" s="22"/>
      <c r="R118" s="28"/>
    </row>
    <row r="119" spans="1:18" x14ac:dyDescent="0.5">
      <c r="A119" s="21"/>
      <c r="B119" s="28" t="s">
        <v>268</v>
      </c>
      <c r="C119" s="22" t="s">
        <v>274</v>
      </c>
      <c r="D119" s="28"/>
      <c r="E119" s="22"/>
      <c r="F119" s="28"/>
      <c r="G119" s="22"/>
      <c r="H119" s="28"/>
      <c r="I119" s="22"/>
      <c r="J119" s="28"/>
      <c r="K119" s="22"/>
      <c r="L119" s="28"/>
      <c r="M119" s="22"/>
      <c r="N119" s="28"/>
      <c r="O119" s="22"/>
      <c r="P119" s="28"/>
      <c r="Q119" s="22"/>
      <c r="R119" s="28"/>
    </row>
    <row r="120" spans="1:18" x14ac:dyDescent="0.5">
      <c r="A120" s="21"/>
      <c r="B120" s="28" t="s">
        <v>269</v>
      </c>
      <c r="C120" s="22"/>
      <c r="D120" s="28"/>
      <c r="E120" s="22"/>
      <c r="F120" s="28"/>
      <c r="G120" s="22"/>
      <c r="H120" s="28"/>
      <c r="I120" s="22"/>
      <c r="J120" s="28"/>
      <c r="K120" s="22"/>
      <c r="L120" s="28"/>
      <c r="M120" s="22"/>
      <c r="N120" s="28"/>
      <c r="O120" s="22"/>
      <c r="P120" s="28"/>
      <c r="Q120" s="22"/>
      <c r="R120" s="28"/>
    </row>
    <row r="121" spans="1:18" x14ac:dyDescent="0.5">
      <c r="A121" s="24"/>
      <c r="B121" s="29" t="s">
        <v>270</v>
      </c>
      <c r="C121" s="25"/>
      <c r="D121" s="29"/>
      <c r="E121" s="25"/>
      <c r="F121" s="29"/>
      <c r="G121" s="25"/>
      <c r="H121" s="29"/>
      <c r="I121" s="25"/>
      <c r="J121" s="29"/>
      <c r="K121" s="25"/>
      <c r="L121" s="29"/>
      <c r="M121" s="25"/>
      <c r="N121" s="29"/>
      <c r="O121" s="25"/>
      <c r="P121" s="29"/>
      <c r="Q121" s="25"/>
      <c r="R121" s="29"/>
    </row>
    <row r="123" spans="1:18" ht="21.75" customHeight="1" x14ac:dyDescent="0.5">
      <c r="A123" s="114">
        <v>14</v>
      </c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</row>
    <row r="125" spans="1:18" ht="24" x14ac:dyDescent="0.55000000000000004">
      <c r="A125" s="46" t="s">
        <v>161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108" t="s">
        <v>579</v>
      </c>
      <c r="Q125" s="109"/>
      <c r="R125" s="110"/>
    </row>
    <row r="126" spans="1:18" x14ac:dyDescent="0.5">
      <c r="B126" s="47" t="s">
        <v>247</v>
      </c>
    </row>
    <row r="127" spans="1:18" x14ac:dyDescent="0.5">
      <c r="A127" s="2" t="s">
        <v>19</v>
      </c>
      <c r="B127" s="3" t="s">
        <v>21</v>
      </c>
      <c r="C127" s="2" t="s">
        <v>20</v>
      </c>
      <c r="D127" s="3" t="s">
        <v>13</v>
      </c>
      <c r="E127" s="2" t="s">
        <v>23</v>
      </c>
      <c r="F127" s="2" t="s">
        <v>15</v>
      </c>
      <c r="G127" s="115" t="s">
        <v>43</v>
      </c>
      <c r="H127" s="116"/>
      <c r="I127" s="117"/>
      <c r="J127" s="115" t="s">
        <v>44</v>
      </c>
      <c r="K127" s="116"/>
      <c r="L127" s="116"/>
      <c r="M127" s="116"/>
      <c r="N127" s="116"/>
      <c r="O127" s="116"/>
      <c r="P127" s="116"/>
      <c r="Q127" s="116"/>
      <c r="R127" s="117"/>
    </row>
    <row r="128" spans="1:18" x14ac:dyDescent="0.5">
      <c r="A128" s="7"/>
      <c r="B128" s="37"/>
      <c r="C128" s="7" t="s">
        <v>24</v>
      </c>
      <c r="D128" s="37" t="s">
        <v>22</v>
      </c>
      <c r="E128" s="7" t="s">
        <v>8</v>
      </c>
      <c r="F128" s="7" t="s">
        <v>26</v>
      </c>
      <c r="G128" s="9" t="s">
        <v>28</v>
      </c>
      <c r="H128" s="49" t="s">
        <v>29</v>
      </c>
      <c r="I128" s="9" t="s">
        <v>30</v>
      </c>
      <c r="J128" s="49" t="s">
        <v>31</v>
      </c>
      <c r="K128" s="9" t="s">
        <v>32</v>
      </c>
      <c r="L128" s="49" t="s">
        <v>33</v>
      </c>
      <c r="M128" s="9" t="s">
        <v>34</v>
      </c>
      <c r="N128" s="49" t="s">
        <v>35</v>
      </c>
      <c r="O128" s="9" t="s">
        <v>36</v>
      </c>
      <c r="P128" s="48" t="s">
        <v>37</v>
      </c>
      <c r="Q128" s="9" t="s">
        <v>38</v>
      </c>
      <c r="R128" s="11" t="s">
        <v>582</v>
      </c>
    </row>
    <row r="129" spans="1:18" x14ac:dyDescent="0.5">
      <c r="A129" s="13"/>
      <c r="B129" s="35"/>
      <c r="C129" s="13" t="s">
        <v>25</v>
      </c>
      <c r="D129" s="35"/>
      <c r="E129" s="13"/>
      <c r="F129" s="13" t="s">
        <v>27</v>
      </c>
      <c r="G129" s="15"/>
      <c r="H129" s="16"/>
      <c r="I129" s="15"/>
      <c r="J129" s="41"/>
      <c r="K129" s="15"/>
      <c r="L129" s="17"/>
      <c r="M129" s="15"/>
      <c r="N129" s="16"/>
      <c r="O129" s="15"/>
      <c r="P129" s="16"/>
      <c r="Q129" s="15"/>
      <c r="R129" s="17"/>
    </row>
    <row r="130" spans="1:18" x14ac:dyDescent="0.5">
      <c r="A130" s="73">
        <v>5</v>
      </c>
      <c r="B130" s="27" t="s">
        <v>277</v>
      </c>
      <c r="C130" s="27" t="s">
        <v>261</v>
      </c>
      <c r="D130" s="34">
        <v>30000</v>
      </c>
      <c r="E130" s="27" t="s">
        <v>48</v>
      </c>
      <c r="F130" s="19" t="s">
        <v>49</v>
      </c>
      <c r="G130" s="27"/>
      <c r="H130" s="19"/>
      <c r="I130" s="27"/>
      <c r="J130" s="19"/>
      <c r="K130" s="27"/>
      <c r="L130" s="19"/>
      <c r="M130" s="27"/>
      <c r="N130" s="19"/>
      <c r="O130" s="27"/>
      <c r="P130" s="19"/>
      <c r="Q130" s="27"/>
      <c r="R130" s="20"/>
    </row>
    <row r="131" spans="1:18" x14ac:dyDescent="0.5">
      <c r="A131" s="76"/>
      <c r="B131" s="28" t="s">
        <v>278</v>
      </c>
      <c r="C131" s="28" t="s">
        <v>276</v>
      </c>
      <c r="D131" s="22"/>
      <c r="E131" s="28"/>
      <c r="F131" s="22"/>
      <c r="G131" s="28"/>
      <c r="H131" s="22"/>
      <c r="I131" s="28"/>
      <c r="J131" s="22"/>
      <c r="K131" s="28"/>
      <c r="L131" s="22"/>
      <c r="M131" s="28"/>
      <c r="N131" s="22"/>
      <c r="O131" s="28"/>
      <c r="P131" s="22"/>
      <c r="Q131" s="28"/>
      <c r="R131" s="23"/>
    </row>
    <row r="132" spans="1:18" x14ac:dyDescent="0.5">
      <c r="A132" s="76"/>
      <c r="B132" s="28" t="s">
        <v>280</v>
      </c>
      <c r="C132" s="28" t="s">
        <v>279</v>
      </c>
      <c r="D132" s="22"/>
      <c r="E132" s="28"/>
      <c r="F132" s="22"/>
      <c r="G132" s="28"/>
      <c r="H132" s="22"/>
      <c r="I132" s="28"/>
      <c r="J132" s="22"/>
      <c r="K132" s="28"/>
      <c r="L132" s="22"/>
      <c r="M132" s="28"/>
      <c r="N132" s="22"/>
      <c r="O132" s="28"/>
      <c r="P132" s="22"/>
      <c r="Q132" s="28"/>
      <c r="R132" s="23"/>
    </row>
    <row r="133" spans="1:18" x14ac:dyDescent="0.5">
      <c r="A133" s="77"/>
      <c r="B133" s="29" t="s">
        <v>281</v>
      </c>
      <c r="C133" s="29"/>
      <c r="D133" s="25"/>
      <c r="E133" s="29"/>
      <c r="F133" s="25"/>
      <c r="G133" s="29"/>
      <c r="H133" s="25"/>
      <c r="I133" s="29"/>
      <c r="J133" s="25"/>
      <c r="K133" s="29"/>
      <c r="L133" s="25"/>
      <c r="M133" s="29"/>
      <c r="N133" s="25"/>
      <c r="O133" s="29"/>
      <c r="P133" s="25"/>
      <c r="Q133" s="29"/>
      <c r="R133" s="26"/>
    </row>
    <row r="134" spans="1:18" x14ac:dyDescent="0.5">
      <c r="A134" s="73">
        <v>6</v>
      </c>
      <c r="B134" s="27" t="s">
        <v>277</v>
      </c>
      <c r="C134" s="27" t="s">
        <v>261</v>
      </c>
      <c r="D134" s="34">
        <v>20000</v>
      </c>
      <c r="E134" s="27" t="s">
        <v>48</v>
      </c>
      <c r="F134" s="19" t="s">
        <v>49</v>
      </c>
      <c r="G134" s="27"/>
      <c r="H134" s="19"/>
      <c r="I134" s="27"/>
      <c r="J134" s="19"/>
      <c r="K134" s="27"/>
      <c r="L134" s="19"/>
      <c r="M134" s="27"/>
      <c r="N134" s="19"/>
      <c r="O134" s="27"/>
      <c r="P134" s="19"/>
      <c r="Q134" s="27"/>
      <c r="R134" s="20"/>
    </row>
    <row r="135" spans="1:18" x14ac:dyDescent="0.5">
      <c r="A135" s="76"/>
      <c r="B135" s="28" t="s">
        <v>278</v>
      </c>
      <c r="C135" s="28" t="s">
        <v>276</v>
      </c>
      <c r="D135" s="22"/>
      <c r="E135" s="28"/>
      <c r="F135" s="22"/>
      <c r="G135" s="28"/>
      <c r="H135" s="22"/>
      <c r="I135" s="28"/>
      <c r="J135" s="22"/>
      <c r="K135" s="28"/>
      <c r="L135" s="22"/>
      <c r="M135" s="28"/>
      <c r="N135" s="22"/>
      <c r="O135" s="28"/>
      <c r="P135" s="22"/>
      <c r="Q135" s="28"/>
      <c r="R135" s="23"/>
    </row>
    <row r="136" spans="1:18" x14ac:dyDescent="0.5">
      <c r="A136" s="76"/>
      <c r="B136" s="28" t="s">
        <v>282</v>
      </c>
      <c r="C136" s="28" t="s">
        <v>279</v>
      </c>
      <c r="D136" s="22"/>
      <c r="E136" s="28"/>
      <c r="F136" s="22"/>
      <c r="G136" s="28"/>
      <c r="H136" s="22"/>
      <c r="I136" s="28"/>
      <c r="J136" s="22"/>
      <c r="K136" s="28"/>
      <c r="L136" s="22"/>
      <c r="M136" s="28"/>
      <c r="N136" s="22"/>
      <c r="O136" s="28"/>
      <c r="P136" s="22"/>
      <c r="Q136" s="28"/>
      <c r="R136" s="23"/>
    </row>
    <row r="137" spans="1:18" x14ac:dyDescent="0.5">
      <c r="A137" s="77"/>
      <c r="B137" s="29" t="s">
        <v>283</v>
      </c>
      <c r="C137" s="29"/>
      <c r="D137" s="25"/>
      <c r="E137" s="29"/>
      <c r="F137" s="25"/>
      <c r="G137" s="29"/>
      <c r="H137" s="25"/>
      <c r="I137" s="29"/>
      <c r="J137" s="25"/>
      <c r="K137" s="29"/>
      <c r="L137" s="25"/>
      <c r="M137" s="29"/>
      <c r="N137" s="25"/>
      <c r="O137" s="29"/>
      <c r="P137" s="25"/>
      <c r="Q137" s="29"/>
      <c r="R137" s="26"/>
    </row>
    <row r="138" spans="1:18" x14ac:dyDescent="0.5">
      <c r="A138" s="76">
        <v>7</v>
      </c>
      <c r="B138" s="28" t="s">
        <v>284</v>
      </c>
      <c r="C138" s="28" t="s">
        <v>288</v>
      </c>
      <c r="D138" s="52">
        <v>240000</v>
      </c>
      <c r="E138" s="28" t="s">
        <v>291</v>
      </c>
      <c r="F138" s="22" t="s">
        <v>49</v>
      </c>
      <c r="G138" s="28"/>
      <c r="H138" s="22"/>
      <c r="I138" s="28"/>
      <c r="J138" s="22"/>
      <c r="K138" s="28"/>
      <c r="L138" s="22"/>
      <c r="M138" s="28"/>
      <c r="N138" s="22"/>
      <c r="O138" s="28"/>
      <c r="P138" s="22"/>
      <c r="Q138" s="28"/>
      <c r="R138" s="23"/>
    </row>
    <row r="139" spans="1:18" x14ac:dyDescent="0.5">
      <c r="A139" s="21"/>
      <c r="B139" s="28" t="s">
        <v>285</v>
      </c>
      <c r="C139" s="28" t="s">
        <v>289</v>
      </c>
      <c r="D139" s="22"/>
      <c r="E139" s="28"/>
      <c r="F139" s="22"/>
      <c r="G139" s="28"/>
      <c r="H139" s="22"/>
      <c r="I139" s="28"/>
      <c r="J139" s="22"/>
      <c r="K139" s="28"/>
      <c r="L139" s="22"/>
      <c r="M139" s="28"/>
      <c r="N139" s="22"/>
      <c r="O139" s="28"/>
      <c r="P139" s="22"/>
      <c r="Q139" s="28"/>
      <c r="R139" s="23"/>
    </row>
    <row r="140" spans="1:18" x14ac:dyDescent="0.5">
      <c r="A140" s="21"/>
      <c r="B140" s="28" t="s">
        <v>286</v>
      </c>
      <c r="C140" s="28" t="s">
        <v>290</v>
      </c>
      <c r="D140" s="22"/>
      <c r="E140" s="28"/>
      <c r="F140" s="22"/>
      <c r="G140" s="28"/>
      <c r="H140" s="22"/>
      <c r="I140" s="28"/>
      <c r="J140" s="22"/>
      <c r="K140" s="28"/>
      <c r="L140" s="22"/>
      <c r="M140" s="28"/>
      <c r="N140" s="22"/>
      <c r="O140" s="28"/>
      <c r="P140" s="22"/>
      <c r="Q140" s="28"/>
      <c r="R140" s="23"/>
    </row>
    <row r="141" spans="1:18" x14ac:dyDescent="0.5">
      <c r="A141" s="24"/>
      <c r="B141" s="29" t="s">
        <v>287</v>
      </c>
      <c r="C141" s="29"/>
      <c r="D141" s="25"/>
      <c r="E141" s="29"/>
      <c r="F141" s="25"/>
      <c r="G141" s="29"/>
      <c r="H141" s="25"/>
      <c r="I141" s="29"/>
      <c r="J141" s="25"/>
      <c r="K141" s="29"/>
      <c r="L141" s="25"/>
      <c r="M141" s="29"/>
      <c r="N141" s="25"/>
      <c r="O141" s="29"/>
      <c r="P141" s="25"/>
      <c r="Q141" s="29"/>
      <c r="R141" s="26"/>
    </row>
    <row r="142" spans="1:18" x14ac:dyDescent="0.5">
      <c r="A142" s="58"/>
      <c r="B142" s="84" t="s">
        <v>547</v>
      </c>
      <c r="C142" s="92" t="s">
        <v>13</v>
      </c>
      <c r="D142" s="85">
        <f>D105+D108+D111+D116+D130+D134+D138</f>
        <v>400000</v>
      </c>
      <c r="E142" s="84" t="s">
        <v>544</v>
      </c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60"/>
    </row>
    <row r="147" spans="1:18" ht="21.75" customHeight="1" x14ac:dyDescent="0.5"/>
    <row r="148" spans="1:18" ht="25.5" x14ac:dyDescent="0.5">
      <c r="A148" s="114">
        <v>15</v>
      </c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</row>
    <row r="149" spans="1:18" ht="24" x14ac:dyDescent="0.55000000000000004">
      <c r="A149" s="46" t="s">
        <v>161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108" t="s">
        <v>579</v>
      </c>
      <c r="Q149" s="109"/>
      <c r="R149" s="110"/>
    </row>
    <row r="150" spans="1:18" ht="20.25" customHeight="1" x14ac:dyDescent="0.5">
      <c r="B150" s="47" t="s">
        <v>340</v>
      </c>
    </row>
    <row r="151" spans="1:18" x14ac:dyDescent="0.5">
      <c r="A151" s="2" t="s">
        <v>19</v>
      </c>
      <c r="B151" s="3" t="s">
        <v>21</v>
      </c>
      <c r="C151" s="2" t="s">
        <v>20</v>
      </c>
      <c r="D151" s="3" t="s">
        <v>13</v>
      </c>
      <c r="E151" s="2" t="s">
        <v>23</v>
      </c>
      <c r="F151" s="2" t="s">
        <v>15</v>
      </c>
      <c r="G151" s="115" t="s">
        <v>43</v>
      </c>
      <c r="H151" s="116"/>
      <c r="I151" s="117"/>
      <c r="J151" s="115" t="s">
        <v>44</v>
      </c>
      <c r="K151" s="116"/>
      <c r="L151" s="116"/>
      <c r="M151" s="116"/>
      <c r="N151" s="116"/>
      <c r="O151" s="116"/>
      <c r="P151" s="116"/>
      <c r="Q151" s="116"/>
      <c r="R151" s="117"/>
    </row>
    <row r="152" spans="1:18" x14ac:dyDescent="0.5">
      <c r="A152" s="7"/>
      <c r="B152" s="37"/>
      <c r="C152" s="7" t="s">
        <v>24</v>
      </c>
      <c r="D152" s="37" t="s">
        <v>22</v>
      </c>
      <c r="E152" s="7" t="s">
        <v>8</v>
      </c>
      <c r="F152" s="7" t="s">
        <v>26</v>
      </c>
      <c r="G152" s="9" t="s">
        <v>28</v>
      </c>
      <c r="H152" s="49" t="s">
        <v>29</v>
      </c>
      <c r="I152" s="9" t="s">
        <v>30</v>
      </c>
      <c r="J152" s="49" t="s">
        <v>31</v>
      </c>
      <c r="K152" s="9" t="s">
        <v>32</v>
      </c>
      <c r="L152" s="49" t="s">
        <v>33</v>
      </c>
      <c r="M152" s="9" t="s">
        <v>34</v>
      </c>
      <c r="N152" s="49" t="s">
        <v>35</v>
      </c>
      <c r="O152" s="9" t="s">
        <v>36</v>
      </c>
      <c r="P152" s="48" t="s">
        <v>37</v>
      </c>
      <c r="Q152" s="9" t="s">
        <v>38</v>
      </c>
      <c r="R152" s="11" t="s">
        <v>582</v>
      </c>
    </row>
    <row r="153" spans="1:18" x14ac:dyDescent="0.5">
      <c r="A153" s="13"/>
      <c r="B153" s="35"/>
      <c r="C153" s="13" t="s">
        <v>25</v>
      </c>
      <c r="D153" s="35"/>
      <c r="E153" s="13"/>
      <c r="F153" s="13" t="s">
        <v>27</v>
      </c>
      <c r="G153" s="15"/>
      <c r="H153" s="16"/>
      <c r="I153" s="15"/>
      <c r="J153" s="41"/>
      <c r="K153" s="15"/>
      <c r="L153" s="17"/>
      <c r="M153" s="15"/>
      <c r="N153" s="16"/>
      <c r="O153" s="15"/>
      <c r="P153" s="16"/>
      <c r="Q153" s="15"/>
      <c r="R153" s="17"/>
    </row>
    <row r="154" spans="1:18" x14ac:dyDescent="0.5">
      <c r="A154" s="73">
        <v>1</v>
      </c>
      <c r="B154" s="27" t="s">
        <v>341</v>
      </c>
      <c r="C154" s="27" t="s">
        <v>449</v>
      </c>
      <c r="D154" s="34">
        <v>100000</v>
      </c>
      <c r="E154" s="27" t="s">
        <v>344</v>
      </c>
      <c r="F154" s="19" t="s">
        <v>160</v>
      </c>
      <c r="G154" s="27"/>
      <c r="H154" s="19"/>
      <c r="I154" s="27"/>
      <c r="J154" s="19"/>
      <c r="K154" s="27"/>
      <c r="L154" s="19"/>
      <c r="M154" s="27"/>
      <c r="N154" s="19"/>
      <c r="O154" s="27"/>
      <c r="P154" s="19"/>
      <c r="Q154" s="27"/>
      <c r="R154" s="20"/>
    </row>
    <row r="155" spans="1:18" x14ac:dyDescent="0.5">
      <c r="A155" s="76"/>
      <c r="B155" s="28" t="s">
        <v>342</v>
      </c>
      <c r="C155" s="28" t="s">
        <v>343</v>
      </c>
      <c r="D155" s="22"/>
      <c r="E155" s="28"/>
      <c r="F155" s="22"/>
      <c r="G155" s="28"/>
      <c r="H155" s="22"/>
      <c r="I155" s="28"/>
      <c r="J155" s="22"/>
      <c r="K155" s="28"/>
      <c r="L155" s="22"/>
      <c r="M155" s="28"/>
      <c r="N155" s="22"/>
      <c r="O155" s="28"/>
      <c r="P155" s="22"/>
      <c r="Q155" s="28"/>
      <c r="R155" s="23"/>
    </row>
    <row r="156" spans="1:18" x14ac:dyDescent="0.5">
      <c r="A156" s="73">
        <v>2</v>
      </c>
      <c r="B156" s="27" t="s">
        <v>345</v>
      </c>
      <c r="C156" s="27" t="s">
        <v>346</v>
      </c>
      <c r="D156" s="34">
        <v>30000</v>
      </c>
      <c r="E156" s="27" t="s">
        <v>48</v>
      </c>
      <c r="F156" s="19" t="s">
        <v>160</v>
      </c>
      <c r="G156" s="27"/>
      <c r="H156" s="19"/>
      <c r="I156" s="27"/>
      <c r="J156" s="19"/>
      <c r="K156" s="27"/>
      <c r="L156" s="19"/>
      <c r="M156" s="27"/>
      <c r="N156" s="19"/>
      <c r="O156" s="27"/>
      <c r="P156" s="19"/>
      <c r="Q156" s="27"/>
      <c r="R156" s="20"/>
    </row>
    <row r="157" spans="1:18" x14ac:dyDescent="0.5">
      <c r="A157" s="77"/>
      <c r="B157" s="29"/>
      <c r="C157" s="29" t="s">
        <v>347</v>
      </c>
      <c r="D157" s="25"/>
      <c r="E157" s="29"/>
      <c r="F157" s="25"/>
      <c r="G157" s="29"/>
      <c r="H157" s="25"/>
      <c r="I157" s="29"/>
      <c r="J157" s="25"/>
      <c r="K157" s="29"/>
      <c r="L157" s="25"/>
      <c r="M157" s="29"/>
      <c r="N157" s="25"/>
      <c r="O157" s="29"/>
      <c r="P157" s="25"/>
      <c r="Q157" s="29"/>
      <c r="R157" s="26"/>
    </row>
    <row r="158" spans="1:18" x14ac:dyDescent="0.5">
      <c r="A158" s="73">
        <v>3</v>
      </c>
      <c r="B158" s="27" t="s">
        <v>348</v>
      </c>
      <c r="C158" s="27" t="s">
        <v>349</v>
      </c>
      <c r="D158" s="34">
        <v>20000</v>
      </c>
      <c r="E158" s="27" t="s">
        <v>48</v>
      </c>
      <c r="F158" s="19" t="s">
        <v>160</v>
      </c>
      <c r="G158" s="27"/>
      <c r="H158" s="19"/>
      <c r="I158" s="27"/>
      <c r="J158" s="19"/>
      <c r="K158" s="27"/>
      <c r="L158" s="19"/>
      <c r="M158" s="27"/>
      <c r="N158" s="19"/>
      <c r="O158" s="27"/>
      <c r="P158" s="19"/>
      <c r="Q158" s="27"/>
      <c r="R158" s="20"/>
    </row>
    <row r="159" spans="1:18" x14ac:dyDescent="0.5">
      <c r="A159" s="77"/>
      <c r="B159" s="29" t="s">
        <v>342</v>
      </c>
      <c r="C159" s="29" t="s">
        <v>350</v>
      </c>
      <c r="D159" s="25"/>
      <c r="E159" s="29"/>
      <c r="F159" s="25"/>
      <c r="G159" s="29"/>
      <c r="H159" s="25"/>
      <c r="I159" s="29"/>
      <c r="J159" s="25"/>
      <c r="K159" s="29"/>
      <c r="L159" s="25"/>
      <c r="M159" s="29"/>
      <c r="N159" s="25"/>
      <c r="O159" s="29"/>
      <c r="P159" s="25"/>
      <c r="Q159" s="29"/>
      <c r="R159" s="26"/>
    </row>
    <row r="160" spans="1:18" x14ac:dyDescent="0.5">
      <c r="A160" s="73">
        <v>4</v>
      </c>
      <c r="B160" s="27" t="s">
        <v>351</v>
      </c>
      <c r="C160" s="19" t="s">
        <v>352</v>
      </c>
      <c r="D160" s="30">
        <v>30000</v>
      </c>
      <c r="E160" s="19" t="s">
        <v>48</v>
      </c>
      <c r="F160" s="27" t="s">
        <v>160</v>
      </c>
      <c r="G160" s="19"/>
      <c r="H160" s="27"/>
      <c r="I160" s="19"/>
      <c r="J160" s="27"/>
      <c r="K160" s="19"/>
      <c r="L160" s="27"/>
      <c r="M160" s="19"/>
      <c r="N160" s="27"/>
      <c r="O160" s="19"/>
      <c r="P160" s="27"/>
      <c r="Q160" s="19"/>
      <c r="R160" s="27"/>
    </row>
    <row r="161" spans="1:18" x14ac:dyDescent="0.5">
      <c r="A161" s="76"/>
      <c r="B161" s="28"/>
      <c r="C161" s="22" t="s">
        <v>353</v>
      </c>
      <c r="D161" s="28"/>
      <c r="E161" s="22"/>
      <c r="F161" s="28"/>
      <c r="G161" s="22"/>
      <c r="H161" s="28"/>
      <c r="I161" s="22"/>
      <c r="J161" s="28"/>
      <c r="K161" s="22"/>
      <c r="L161" s="28"/>
      <c r="M161" s="22"/>
      <c r="N161" s="28"/>
      <c r="O161" s="22"/>
      <c r="P161" s="28"/>
      <c r="Q161" s="22"/>
      <c r="R161" s="28"/>
    </row>
    <row r="162" spans="1:18" x14ac:dyDescent="0.5">
      <c r="A162" s="77"/>
      <c r="B162" s="29"/>
      <c r="C162" s="25" t="s">
        <v>354</v>
      </c>
      <c r="D162" s="29"/>
      <c r="E162" s="25"/>
      <c r="F162" s="29"/>
      <c r="G162" s="25"/>
      <c r="H162" s="29"/>
      <c r="I162" s="25"/>
      <c r="J162" s="29"/>
      <c r="K162" s="25"/>
      <c r="L162" s="29"/>
      <c r="M162" s="25"/>
      <c r="N162" s="29"/>
      <c r="O162" s="25"/>
      <c r="P162" s="29"/>
      <c r="Q162" s="25"/>
      <c r="R162" s="29"/>
    </row>
    <row r="163" spans="1:18" x14ac:dyDescent="0.5">
      <c r="A163" s="73">
        <v>5</v>
      </c>
      <c r="B163" s="27" t="s">
        <v>366</v>
      </c>
      <c r="C163" s="27" t="s">
        <v>368</v>
      </c>
      <c r="D163" s="30">
        <v>20000</v>
      </c>
      <c r="E163" s="19" t="s">
        <v>257</v>
      </c>
      <c r="F163" s="27" t="s">
        <v>160</v>
      </c>
      <c r="G163" s="19"/>
      <c r="H163" s="27"/>
      <c r="I163" s="19"/>
      <c r="J163" s="27"/>
      <c r="K163" s="19"/>
      <c r="L163" s="27"/>
      <c r="M163" s="19"/>
      <c r="N163" s="27"/>
      <c r="O163" s="19"/>
      <c r="P163" s="27"/>
      <c r="Q163" s="19"/>
      <c r="R163" s="27"/>
    </row>
    <row r="164" spans="1:18" x14ac:dyDescent="0.5">
      <c r="A164" s="76"/>
      <c r="B164" s="28" t="s">
        <v>367</v>
      </c>
      <c r="C164" s="28" t="s">
        <v>369</v>
      </c>
      <c r="D164" s="28"/>
      <c r="E164" s="22"/>
      <c r="F164" s="28"/>
      <c r="G164" s="22"/>
      <c r="H164" s="28"/>
      <c r="I164" s="22"/>
      <c r="J164" s="28"/>
      <c r="K164" s="22"/>
      <c r="L164" s="28"/>
      <c r="M164" s="22"/>
      <c r="N164" s="28"/>
      <c r="O164" s="22"/>
      <c r="P164" s="28"/>
      <c r="Q164" s="22"/>
      <c r="R164" s="28"/>
    </row>
    <row r="165" spans="1:18" x14ac:dyDescent="0.5">
      <c r="A165" s="77"/>
      <c r="B165" s="29" t="s">
        <v>332</v>
      </c>
      <c r="C165" s="29" t="s">
        <v>370</v>
      </c>
      <c r="D165" s="29"/>
      <c r="E165" s="25"/>
      <c r="F165" s="29"/>
      <c r="G165" s="25"/>
      <c r="H165" s="29"/>
      <c r="I165" s="25"/>
      <c r="J165" s="29"/>
      <c r="K165" s="25"/>
      <c r="L165" s="29"/>
      <c r="M165" s="25"/>
      <c r="N165" s="29"/>
      <c r="O165" s="25"/>
      <c r="P165" s="29"/>
      <c r="Q165" s="25"/>
      <c r="R165" s="29"/>
    </row>
    <row r="166" spans="1:18" x14ac:dyDescent="0.5">
      <c r="A166" s="73">
        <v>6</v>
      </c>
      <c r="B166" s="27" t="s">
        <v>371</v>
      </c>
      <c r="C166" s="27" t="s">
        <v>373</v>
      </c>
      <c r="D166" s="30">
        <v>60000</v>
      </c>
      <c r="E166" s="19" t="s">
        <v>257</v>
      </c>
      <c r="F166" s="27" t="s">
        <v>160</v>
      </c>
      <c r="G166" s="19"/>
      <c r="H166" s="27"/>
      <c r="I166" s="19"/>
      <c r="J166" s="27"/>
      <c r="K166" s="19"/>
      <c r="L166" s="27"/>
      <c r="M166" s="19"/>
      <c r="N166" s="27"/>
      <c r="O166" s="19"/>
      <c r="P166" s="27"/>
      <c r="Q166" s="19"/>
      <c r="R166" s="27"/>
    </row>
    <row r="167" spans="1:18" x14ac:dyDescent="0.5">
      <c r="A167" s="76"/>
      <c r="B167" s="28" t="s">
        <v>372</v>
      </c>
      <c r="C167" s="28" t="s">
        <v>374</v>
      </c>
      <c r="D167" s="28"/>
      <c r="E167" s="22"/>
      <c r="F167" s="28"/>
      <c r="G167" s="22"/>
      <c r="H167" s="28"/>
      <c r="I167" s="22"/>
      <c r="J167" s="28"/>
      <c r="K167" s="22"/>
      <c r="L167" s="28"/>
      <c r="M167" s="22"/>
      <c r="N167" s="28"/>
      <c r="O167" s="22"/>
      <c r="P167" s="28"/>
      <c r="Q167" s="22"/>
      <c r="R167" s="28"/>
    </row>
    <row r="168" spans="1:18" x14ac:dyDescent="0.5">
      <c r="A168" s="77"/>
      <c r="B168" s="29"/>
      <c r="C168" s="29" t="s">
        <v>375</v>
      </c>
      <c r="D168" s="29"/>
      <c r="E168" s="25"/>
      <c r="F168" s="29"/>
      <c r="G168" s="25"/>
      <c r="H168" s="29"/>
      <c r="I168" s="25"/>
      <c r="J168" s="29"/>
      <c r="K168" s="25"/>
      <c r="L168" s="29"/>
      <c r="M168" s="25"/>
      <c r="N168" s="29"/>
      <c r="O168" s="25"/>
      <c r="P168" s="29"/>
      <c r="Q168" s="25"/>
      <c r="R168" s="29"/>
    </row>
    <row r="169" spans="1:18" x14ac:dyDescent="0.5">
      <c r="A169" s="76">
        <v>7</v>
      </c>
      <c r="B169" s="28" t="s">
        <v>376</v>
      </c>
      <c r="C169" s="28" t="s">
        <v>377</v>
      </c>
      <c r="D169" s="51">
        <v>30000</v>
      </c>
      <c r="E169" s="22" t="s">
        <v>381</v>
      </c>
      <c r="F169" s="28" t="s">
        <v>160</v>
      </c>
      <c r="G169" s="22"/>
      <c r="H169" s="28"/>
      <c r="I169" s="22"/>
      <c r="J169" s="28"/>
      <c r="K169" s="22"/>
      <c r="L169" s="28"/>
      <c r="M169" s="22"/>
      <c r="N169" s="28"/>
      <c r="O169" s="22"/>
      <c r="P169" s="28"/>
      <c r="Q169" s="22"/>
      <c r="R169" s="28"/>
    </row>
    <row r="170" spans="1:18" x14ac:dyDescent="0.5">
      <c r="A170" s="76"/>
      <c r="B170" s="28" t="s">
        <v>332</v>
      </c>
      <c r="C170" s="28" t="s">
        <v>378</v>
      </c>
      <c r="D170" s="28"/>
      <c r="E170" s="22" t="s">
        <v>379</v>
      </c>
      <c r="F170" s="28"/>
      <c r="G170" s="22"/>
      <c r="H170" s="28"/>
      <c r="I170" s="22"/>
      <c r="J170" s="28"/>
      <c r="K170" s="22"/>
      <c r="L170" s="28"/>
      <c r="M170" s="22"/>
      <c r="N170" s="28"/>
      <c r="O170" s="22"/>
      <c r="P170" s="28"/>
      <c r="Q170" s="22"/>
      <c r="R170" s="28"/>
    </row>
    <row r="171" spans="1:18" x14ac:dyDescent="0.5">
      <c r="A171" s="76"/>
      <c r="B171" s="28"/>
      <c r="C171" s="28"/>
      <c r="D171" s="28"/>
      <c r="E171" s="22" t="s">
        <v>380</v>
      </c>
      <c r="F171" s="28"/>
      <c r="G171" s="22"/>
      <c r="H171" s="28"/>
      <c r="I171" s="22"/>
      <c r="J171" s="28"/>
      <c r="K171" s="22"/>
      <c r="L171" s="28"/>
      <c r="M171" s="22"/>
      <c r="N171" s="28"/>
      <c r="O171" s="22"/>
      <c r="P171" s="28"/>
      <c r="Q171" s="22"/>
      <c r="R171" s="28"/>
    </row>
    <row r="172" spans="1:18" x14ac:dyDescent="0.5">
      <c r="A172" s="58"/>
      <c r="B172" s="84" t="s">
        <v>548</v>
      </c>
      <c r="C172" s="92" t="s">
        <v>13</v>
      </c>
      <c r="D172" s="85">
        <f>D154+D156+D158+D160+D163+D166+D169</f>
        <v>290000</v>
      </c>
      <c r="E172" s="84" t="s">
        <v>549</v>
      </c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60"/>
    </row>
    <row r="173" spans="1:18" ht="21.75" customHeight="1" x14ac:dyDescent="0.5">
      <c r="A173" s="121">
        <v>16</v>
      </c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</row>
  </sheetData>
  <mergeCells count="23">
    <mergeCell ref="G151:I151"/>
    <mergeCell ref="J151:R151"/>
    <mergeCell ref="A2:R2"/>
    <mergeCell ref="A3:R3"/>
    <mergeCell ref="A4:R4"/>
    <mergeCell ref="G7:I7"/>
    <mergeCell ref="J7:R7"/>
    <mergeCell ref="A173:R173"/>
    <mergeCell ref="A25:R25"/>
    <mergeCell ref="A74:R74"/>
    <mergeCell ref="A98:R98"/>
    <mergeCell ref="A123:R123"/>
    <mergeCell ref="A148:R148"/>
    <mergeCell ref="G28:I28"/>
    <mergeCell ref="J28:R28"/>
    <mergeCell ref="G53:I53"/>
    <mergeCell ref="J53:R53"/>
    <mergeCell ref="G78:I78"/>
    <mergeCell ref="J78:R78"/>
    <mergeCell ref="G102:I102"/>
    <mergeCell ref="J102:R102"/>
    <mergeCell ref="G127:I127"/>
    <mergeCell ref="J127:R127"/>
  </mergeCells>
  <printOptions horizontalCentered="1"/>
  <pageMargins left="0.51181102362204722" right="0.31496062992125984" top="0.55118110236220474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2218-5EE7-4398-9488-F0712270AF50}">
  <dimension ref="A1:R47"/>
  <sheetViews>
    <sheetView topLeftCell="A22" workbookViewId="0">
      <selection activeCell="N22" sqref="N22"/>
    </sheetView>
  </sheetViews>
  <sheetFormatPr defaultRowHeight="21.75" x14ac:dyDescent="0.5"/>
  <cols>
    <col min="1" max="1" width="3.375" style="1" customWidth="1"/>
    <col min="2" max="2" width="20.625" style="1" customWidth="1"/>
    <col min="3" max="3" width="21.375" style="1" customWidth="1"/>
    <col min="4" max="4" width="12.125" style="1" customWidth="1"/>
    <col min="5" max="5" width="11.5" style="1" customWidth="1"/>
    <col min="6" max="6" width="9.625" style="1" customWidth="1"/>
    <col min="7" max="18" width="3.75" style="1" customWidth="1"/>
    <col min="19" max="16384" width="9" style="1"/>
  </cols>
  <sheetData>
    <row r="1" spans="1:18" ht="24" x14ac:dyDescent="0.55000000000000004">
      <c r="A1" s="12" t="s">
        <v>0</v>
      </c>
      <c r="B1" s="12"/>
      <c r="C1" s="12"/>
      <c r="P1" s="108" t="s">
        <v>579</v>
      </c>
      <c r="Q1" s="109"/>
      <c r="R1" s="110"/>
    </row>
    <row r="2" spans="1:18" x14ac:dyDescent="0.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x14ac:dyDescent="0.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x14ac:dyDescent="0.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x14ac:dyDescent="0.5">
      <c r="A5" s="36" t="s">
        <v>305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s="22" customFormat="1" x14ac:dyDescent="0.5">
      <c r="A6" s="37"/>
      <c r="B6" s="36" t="s">
        <v>306</v>
      </c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x14ac:dyDescent="0.5">
      <c r="A7" s="2" t="s">
        <v>19</v>
      </c>
      <c r="B7" s="3" t="s">
        <v>21</v>
      </c>
      <c r="C7" s="2" t="s">
        <v>20</v>
      </c>
      <c r="D7" s="3" t="s">
        <v>13</v>
      </c>
      <c r="E7" s="2" t="s">
        <v>23</v>
      </c>
      <c r="F7" s="2" t="s">
        <v>15</v>
      </c>
      <c r="G7" s="115" t="s">
        <v>43</v>
      </c>
      <c r="H7" s="116"/>
      <c r="I7" s="117"/>
      <c r="J7" s="115" t="s">
        <v>44</v>
      </c>
      <c r="K7" s="116"/>
      <c r="L7" s="116"/>
      <c r="M7" s="116"/>
      <c r="N7" s="116"/>
      <c r="O7" s="116"/>
      <c r="P7" s="116"/>
      <c r="Q7" s="116"/>
      <c r="R7" s="117"/>
    </row>
    <row r="8" spans="1:18" x14ac:dyDescent="0.5">
      <c r="A8" s="7"/>
      <c r="B8" s="37"/>
      <c r="C8" s="7" t="s">
        <v>24</v>
      </c>
      <c r="D8" s="37" t="s">
        <v>22</v>
      </c>
      <c r="E8" s="7" t="s">
        <v>8</v>
      </c>
      <c r="F8" s="7" t="s">
        <v>26</v>
      </c>
      <c r="G8" s="9" t="s">
        <v>28</v>
      </c>
      <c r="H8" s="10" t="s">
        <v>29</v>
      </c>
      <c r="I8" s="9" t="s">
        <v>30</v>
      </c>
      <c r="J8" s="10" t="s">
        <v>31</v>
      </c>
      <c r="K8" s="9" t="s">
        <v>32</v>
      </c>
      <c r="L8" s="10" t="s">
        <v>33</v>
      </c>
      <c r="M8" s="9" t="s">
        <v>34</v>
      </c>
      <c r="N8" s="10" t="s">
        <v>35</v>
      </c>
      <c r="O8" s="9" t="s">
        <v>36</v>
      </c>
      <c r="P8" s="10" t="s">
        <v>37</v>
      </c>
      <c r="Q8" s="9" t="s">
        <v>38</v>
      </c>
      <c r="R8" s="11" t="s">
        <v>582</v>
      </c>
    </row>
    <row r="9" spans="1:18" x14ac:dyDescent="0.5">
      <c r="A9" s="13"/>
      <c r="B9" s="35"/>
      <c r="C9" s="13" t="s">
        <v>25</v>
      </c>
      <c r="D9" s="35"/>
      <c r="E9" s="13"/>
      <c r="F9" s="13" t="s">
        <v>27</v>
      </c>
      <c r="G9" s="15"/>
      <c r="H9" s="16"/>
      <c r="I9" s="15"/>
      <c r="J9" s="16"/>
      <c r="K9" s="15"/>
      <c r="L9" s="16"/>
      <c r="M9" s="15"/>
      <c r="N9" s="16"/>
      <c r="O9" s="15"/>
      <c r="P9" s="16"/>
      <c r="Q9" s="15"/>
      <c r="R9" s="17"/>
    </row>
    <row r="10" spans="1:18" x14ac:dyDescent="0.5">
      <c r="A10" s="73">
        <v>1</v>
      </c>
      <c r="B10" s="27" t="s">
        <v>307</v>
      </c>
      <c r="C10" s="19" t="s">
        <v>551</v>
      </c>
      <c r="D10" s="30">
        <v>20000</v>
      </c>
      <c r="E10" s="19" t="s">
        <v>48</v>
      </c>
      <c r="F10" s="27" t="s">
        <v>304</v>
      </c>
      <c r="G10" s="19"/>
      <c r="H10" s="27"/>
      <c r="I10" s="19"/>
      <c r="J10" s="27"/>
      <c r="K10" s="19"/>
      <c r="L10" s="27"/>
      <c r="M10" s="19"/>
      <c r="N10" s="27"/>
      <c r="O10" s="19"/>
      <c r="P10" s="27"/>
      <c r="Q10" s="19"/>
      <c r="R10" s="27"/>
    </row>
    <row r="11" spans="1:18" x14ac:dyDescent="0.5">
      <c r="A11" s="76"/>
      <c r="B11" s="28" t="s">
        <v>308</v>
      </c>
      <c r="C11" s="22" t="s">
        <v>552</v>
      </c>
      <c r="D11" s="28"/>
      <c r="E11" s="22"/>
      <c r="F11" s="28"/>
      <c r="G11" s="22"/>
      <c r="H11" s="28"/>
      <c r="I11" s="22"/>
      <c r="J11" s="28"/>
      <c r="K11" s="22"/>
      <c r="L11" s="28"/>
      <c r="M11" s="22"/>
      <c r="N11" s="28"/>
      <c r="O11" s="22"/>
      <c r="P11" s="28"/>
      <c r="Q11" s="22"/>
      <c r="R11" s="28"/>
    </row>
    <row r="12" spans="1:18" x14ac:dyDescent="0.5">
      <c r="A12" s="76"/>
      <c r="B12" s="28"/>
      <c r="C12" s="22" t="s">
        <v>309</v>
      </c>
      <c r="D12" s="28"/>
      <c r="E12" s="22"/>
      <c r="F12" s="28"/>
      <c r="G12" s="22"/>
      <c r="H12" s="28"/>
      <c r="I12" s="22"/>
      <c r="J12" s="28"/>
      <c r="K12" s="22"/>
      <c r="L12" s="28"/>
      <c r="M12" s="22"/>
      <c r="N12" s="28"/>
      <c r="O12" s="22"/>
      <c r="P12" s="28"/>
      <c r="Q12" s="22"/>
      <c r="R12" s="28"/>
    </row>
    <row r="13" spans="1:18" x14ac:dyDescent="0.5">
      <c r="A13" s="77"/>
      <c r="B13" s="29"/>
      <c r="C13" s="25" t="s">
        <v>122</v>
      </c>
      <c r="D13" s="29"/>
      <c r="E13" s="25"/>
      <c r="F13" s="29"/>
      <c r="G13" s="25"/>
      <c r="H13" s="29"/>
      <c r="I13" s="25"/>
      <c r="J13" s="29"/>
      <c r="K13" s="25"/>
      <c r="L13" s="29"/>
      <c r="M13" s="25"/>
      <c r="N13" s="29"/>
      <c r="O13" s="25"/>
      <c r="P13" s="29"/>
      <c r="Q13" s="25"/>
      <c r="R13" s="29"/>
    </row>
    <row r="14" spans="1:18" x14ac:dyDescent="0.5">
      <c r="A14" s="21"/>
      <c r="B14" s="58" t="s">
        <v>553</v>
      </c>
      <c r="C14" s="91" t="s">
        <v>13</v>
      </c>
      <c r="D14" s="83">
        <v>20000</v>
      </c>
      <c r="E14" s="59" t="s">
        <v>544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60"/>
    </row>
    <row r="15" spans="1:18" ht="24" x14ac:dyDescent="0.55000000000000004">
      <c r="A15" s="55" t="s">
        <v>305</v>
      </c>
      <c r="B15" s="3"/>
      <c r="C15" s="3"/>
      <c r="D15" s="3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08" t="s">
        <v>579</v>
      </c>
      <c r="Q15" s="109"/>
      <c r="R15" s="110"/>
    </row>
    <row r="16" spans="1:18" x14ac:dyDescent="0.5">
      <c r="A16" s="56"/>
      <c r="B16" s="57" t="s">
        <v>427</v>
      </c>
      <c r="C16" s="57"/>
      <c r="D16" s="3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1:18" x14ac:dyDescent="0.5">
      <c r="A17" s="73">
        <v>1</v>
      </c>
      <c r="B17" s="27" t="s">
        <v>428</v>
      </c>
      <c r="C17" s="19" t="s">
        <v>432</v>
      </c>
      <c r="D17" s="30">
        <v>60000</v>
      </c>
      <c r="E17" s="19" t="s">
        <v>434</v>
      </c>
      <c r="F17" s="27" t="s">
        <v>93</v>
      </c>
      <c r="G17" s="19"/>
      <c r="H17" s="27"/>
      <c r="I17" s="19"/>
      <c r="J17" s="27"/>
      <c r="K17" s="19"/>
      <c r="L17" s="27"/>
      <c r="M17" s="19"/>
      <c r="N17" s="27"/>
      <c r="O17" s="19"/>
      <c r="P17" s="27"/>
      <c r="Q17" s="19"/>
      <c r="R17" s="27"/>
    </row>
    <row r="18" spans="1:18" x14ac:dyDescent="0.5">
      <c r="A18" s="76"/>
      <c r="B18" s="28" t="s">
        <v>429</v>
      </c>
      <c r="C18" s="22" t="s">
        <v>433</v>
      </c>
      <c r="D18" s="28"/>
      <c r="E18" s="22" t="s">
        <v>181</v>
      </c>
      <c r="F18" s="28"/>
      <c r="G18" s="22"/>
      <c r="H18" s="28"/>
      <c r="I18" s="22"/>
      <c r="J18" s="28"/>
      <c r="K18" s="22"/>
      <c r="L18" s="28"/>
      <c r="M18" s="22"/>
      <c r="N18" s="28"/>
      <c r="O18" s="22"/>
      <c r="P18" s="28"/>
      <c r="Q18" s="22"/>
      <c r="R18" s="28"/>
    </row>
    <row r="19" spans="1:18" x14ac:dyDescent="0.5">
      <c r="A19" s="76"/>
      <c r="B19" s="28" t="s">
        <v>430</v>
      </c>
      <c r="C19" s="22" t="s">
        <v>445</v>
      </c>
      <c r="D19" s="28"/>
      <c r="E19" s="22" t="s">
        <v>435</v>
      </c>
      <c r="F19" s="28"/>
      <c r="G19" s="22"/>
      <c r="H19" s="28"/>
      <c r="I19" s="22"/>
      <c r="J19" s="28"/>
      <c r="K19" s="22"/>
      <c r="L19" s="28"/>
      <c r="M19" s="22"/>
      <c r="N19" s="28"/>
      <c r="O19" s="22"/>
      <c r="P19" s="28"/>
      <c r="Q19" s="22"/>
      <c r="R19" s="28"/>
    </row>
    <row r="20" spans="1:18" x14ac:dyDescent="0.5">
      <c r="A20" s="77"/>
      <c r="B20" s="29" t="s">
        <v>431</v>
      </c>
      <c r="C20" s="25" t="s">
        <v>446</v>
      </c>
      <c r="D20" s="29"/>
      <c r="E20" s="25"/>
      <c r="F20" s="29"/>
      <c r="G20" s="25"/>
      <c r="H20" s="29"/>
      <c r="I20" s="25"/>
      <c r="J20" s="29"/>
      <c r="K20" s="25"/>
      <c r="L20" s="29"/>
      <c r="M20" s="25"/>
      <c r="N20" s="29"/>
      <c r="O20" s="25"/>
      <c r="P20" s="29"/>
      <c r="Q20" s="25"/>
      <c r="R20" s="29"/>
    </row>
    <row r="21" spans="1:18" x14ac:dyDescent="0.5">
      <c r="A21" s="73">
        <v>2</v>
      </c>
      <c r="B21" s="27" t="s">
        <v>436</v>
      </c>
      <c r="C21" s="19" t="s">
        <v>453</v>
      </c>
      <c r="D21" s="30">
        <v>10000</v>
      </c>
      <c r="E21" s="19" t="s">
        <v>438</v>
      </c>
      <c r="F21" s="27" t="s">
        <v>93</v>
      </c>
      <c r="G21" s="19"/>
      <c r="H21" s="27"/>
      <c r="I21" s="19"/>
      <c r="J21" s="27"/>
      <c r="K21" s="19"/>
      <c r="L21" s="27"/>
      <c r="M21" s="19"/>
      <c r="N21" s="27"/>
      <c r="O21" s="19"/>
      <c r="P21" s="27"/>
      <c r="Q21" s="19"/>
      <c r="R21" s="27"/>
    </row>
    <row r="22" spans="1:18" x14ac:dyDescent="0.5">
      <c r="A22" s="76"/>
      <c r="B22" s="28" t="s">
        <v>437</v>
      </c>
      <c r="C22" s="22" t="s">
        <v>454</v>
      </c>
      <c r="D22" s="28"/>
      <c r="E22" s="22"/>
      <c r="F22" s="28"/>
      <c r="G22" s="22"/>
      <c r="H22" s="28"/>
      <c r="I22" s="22"/>
      <c r="J22" s="28"/>
      <c r="K22" s="22"/>
      <c r="L22" s="28"/>
      <c r="M22" s="22"/>
      <c r="N22" s="28"/>
      <c r="O22" s="22"/>
      <c r="P22" s="28"/>
      <c r="Q22" s="22"/>
      <c r="R22" s="28"/>
    </row>
    <row r="23" spans="1:18" x14ac:dyDescent="0.5">
      <c r="A23" s="77"/>
      <c r="B23" s="29"/>
      <c r="C23" s="25" t="s">
        <v>455</v>
      </c>
      <c r="D23" s="29"/>
      <c r="E23" s="25"/>
      <c r="F23" s="29"/>
      <c r="G23" s="25"/>
      <c r="H23" s="29"/>
      <c r="I23" s="25"/>
      <c r="J23" s="29"/>
      <c r="K23" s="25"/>
      <c r="L23" s="29"/>
      <c r="M23" s="25"/>
      <c r="N23" s="29"/>
      <c r="O23" s="25"/>
      <c r="P23" s="29"/>
      <c r="Q23" s="25"/>
      <c r="R23" s="29"/>
    </row>
    <row r="24" spans="1:18" ht="21.75" customHeight="1" x14ac:dyDescent="0.5">
      <c r="A24" s="120">
        <v>17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</row>
    <row r="25" spans="1:18" ht="24" x14ac:dyDescent="0.55000000000000004">
      <c r="A25" s="39" t="s">
        <v>305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108" t="s">
        <v>579</v>
      </c>
      <c r="Q25" s="109"/>
      <c r="R25" s="110"/>
    </row>
    <row r="26" spans="1:18" x14ac:dyDescent="0.5">
      <c r="A26" s="40"/>
      <c r="B26" s="39" t="s">
        <v>447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18" x14ac:dyDescent="0.5">
      <c r="A27" s="2" t="s">
        <v>19</v>
      </c>
      <c r="B27" s="3" t="s">
        <v>21</v>
      </c>
      <c r="C27" s="2" t="s">
        <v>20</v>
      </c>
      <c r="D27" s="3" t="s">
        <v>13</v>
      </c>
      <c r="E27" s="2" t="s">
        <v>23</v>
      </c>
      <c r="F27" s="2" t="s">
        <v>15</v>
      </c>
      <c r="G27" s="115" t="s">
        <v>43</v>
      </c>
      <c r="H27" s="116"/>
      <c r="I27" s="117"/>
      <c r="J27" s="115" t="s">
        <v>44</v>
      </c>
      <c r="K27" s="116"/>
      <c r="L27" s="116"/>
      <c r="M27" s="116"/>
      <c r="N27" s="116"/>
      <c r="O27" s="116"/>
      <c r="P27" s="116"/>
      <c r="Q27" s="116"/>
      <c r="R27" s="117"/>
    </row>
    <row r="28" spans="1:18" x14ac:dyDescent="0.5">
      <c r="A28" s="7"/>
      <c r="B28" s="40"/>
      <c r="C28" s="7" t="s">
        <v>24</v>
      </c>
      <c r="D28" s="40" t="s">
        <v>22</v>
      </c>
      <c r="E28" s="7" t="s">
        <v>8</v>
      </c>
      <c r="F28" s="7" t="s">
        <v>26</v>
      </c>
      <c r="G28" s="9" t="s">
        <v>28</v>
      </c>
      <c r="H28" s="10" t="s">
        <v>29</v>
      </c>
      <c r="I28" s="9" t="s">
        <v>30</v>
      </c>
      <c r="J28" s="10" t="s">
        <v>31</v>
      </c>
      <c r="K28" s="9" t="s">
        <v>32</v>
      </c>
      <c r="L28" s="10" t="s">
        <v>33</v>
      </c>
      <c r="M28" s="9" t="s">
        <v>34</v>
      </c>
      <c r="N28" s="10" t="s">
        <v>35</v>
      </c>
      <c r="O28" s="9" t="s">
        <v>36</v>
      </c>
      <c r="P28" s="10" t="s">
        <v>37</v>
      </c>
      <c r="Q28" s="9" t="s">
        <v>38</v>
      </c>
      <c r="R28" s="11" t="s">
        <v>582</v>
      </c>
    </row>
    <row r="29" spans="1:18" x14ac:dyDescent="0.5">
      <c r="A29" s="13"/>
      <c r="B29" s="35"/>
      <c r="C29" s="13" t="s">
        <v>25</v>
      </c>
      <c r="D29" s="35"/>
      <c r="E29" s="13"/>
      <c r="F29" s="13" t="s">
        <v>27</v>
      </c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7"/>
    </row>
    <row r="30" spans="1:18" x14ac:dyDescent="0.5">
      <c r="A30" s="73">
        <v>3</v>
      </c>
      <c r="B30" s="27" t="s">
        <v>439</v>
      </c>
      <c r="C30" s="27" t="s">
        <v>457</v>
      </c>
      <c r="D30" s="30">
        <v>10000</v>
      </c>
      <c r="E30" s="19" t="s">
        <v>456</v>
      </c>
      <c r="F30" s="27" t="s">
        <v>49</v>
      </c>
      <c r="G30" s="19"/>
      <c r="H30" s="27"/>
      <c r="I30" s="19"/>
      <c r="J30" s="27"/>
      <c r="K30" s="19"/>
      <c r="L30" s="27"/>
      <c r="M30" s="19"/>
      <c r="N30" s="27"/>
      <c r="O30" s="19"/>
      <c r="P30" s="27"/>
      <c r="Q30" s="19"/>
      <c r="R30" s="27"/>
    </row>
    <row r="31" spans="1:18" x14ac:dyDescent="0.5">
      <c r="A31" s="76"/>
      <c r="B31" s="28" t="s">
        <v>440</v>
      </c>
      <c r="C31" s="28" t="s">
        <v>458</v>
      </c>
      <c r="D31" s="28"/>
      <c r="E31" s="22" t="s">
        <v>70</v>
      </c>
      <c r="F31" s="28"/>
      <c r="G31" s="22"/>
      <c r="H31" s="28"/>
      <c r="I31" s="22"/>
      <c r="J31" s="28"/>
      <c r="K31" s="22"/>
      <c r="L31" s="28"/>
      <c r="M31" s="22"/>
      <c r="N31" s="28"/>
      <c r="O31" s="22"/>
      <c r="P31" s="28"/>
      <c r="Q31" s="22"/>
      <c r="R31" s="28"/>
    </row>
    <row r="32" spans="1:18" x14ac:dyDescent="0.5">
      <c r="A32" s="76"/>
      <c r="B32" s="28" t="s">
        <v>441</v>
      </c>
      <c r="C32" s="28" t="s">
        <v>459</v>
      </c>
      <c r="D32" s="28"/>
      <c r="E32" s="22"/>
      <c r="F32" s="28"/>
      <c r="G32" s="22"/>
      <c r="H32" s="28"/>
      <c r="I32" s="22"/>
      <c r="J32" s="28"/>
      <c r="K32" s="22"/>
      <c r="L32" s="28"/>
      <c r="M32" s="22"/>
      <c r="N32" s="28"/>
      <c r="O32" s="22"/>
      <c r="P32" s="28"/>
      <c r="Q32" s="22"/>
      <c r="R32" s="28"/>
    </row>
    <row r="33" spans="1:18" x14ac:dyDescent="0.5">
      <c r="A33" s="77"/>
      <c r="B33" s="29" t="s">
        <v>442</v>
      </c>
      <c r="C33" s="29" t="s">
        <v>460</v>
      </c>
      <c r="D33" s="29"/>
      <c r="E33" s="25"/>
      <c r="F33" s="29"/>
      <c r="G33" s="25"/>
      <c r="H33" s="29"/>
      <c r="I33" s="25"/>
      <c r="J33" s="29"/>
      <c r="K33" s="25"/>
      <c r="L33" s="29"/>
      <c r="M33" s="25"/>
      <c r="N33" s="29"/>
      <c r="O33" s="25"/>
      <c r="P33" s="29"/>
      <c r="Q33" s="25"/>
      <c r="R33" s="29"/>
    </row>
    <row r="34" spans="1:18" x14ac:dyDescent="0.5">
      <c r="A34" s="76">
        <v>4</v>
      </c>
      <c r="B34" s="28" t="s">
        <v>443</v>
      </c>
      <c r="C34" s="28" t="s">
        <v>450</v>
      </c>
      <c r="D34" s="51">
        <v>10000</v>
      </c>
      <c r="E34" s="22" t="s">
        <v>452</v>
      </c>
      <c r="F34" s="28" t="s">
        <v>49</v>
      </c>
      <c r="G34" s="22"/>
      <c r="H34" s="28"/>
      <c r="I34" s="22"/>
      <c r="J34" s="28"/>
      <c r="K34" s="22"/>
      <c r="L34" s="28"/>
      <c r="M34" s="22"/>
      <c r="N34" s="28"/>
      <c r="O34" s="22"/>
      <c r="P34" s="28"/>
      <c r="Q34" s="22"/>
      <c r="R34" s="28"/>
    </row>
    <row r="35" spans="1:18" x14ac:dyDescent="0.5">
      <c r="A35" s="77"/>
      <c r="B35" s="29" t="s">
        <v>444</v>
      </c>
      <c r="C35" s="29" t="s">
        <v>451</v>
      </c>
      <c r="D35" s="29"/>
      <c r="E35" s="25" t="s">
        <v>257</v>
      </c>
      <c r="F35" s="29"/>
      <c r="G35" s="25"/>
      <c r="H35" s="29"/>
      <c r="I35" s="25"/>
      <c r="J35" s="29"/>
      <c r="K35" s="25"/>
      <c r="L35" s="29"/>
      <c r="M35" s="25"/>
      <c r="N35" s="29"/>
      <c r="O35" s="25"/>
      <c r="P35" s="29"/>
      <c r="Q35" s="25"/>
      <c r="R35" s="29"/>
    </row>
    <row r="36" spans="1:18" x14ac:dyDescent="0.5">
      <c r="A36" s="58"/>
      <c r="B36" s="84" t="s">
        <v>554</v>
      </c>
      <c r="C36" s="92" t="s">
        <v>13</v>
      </c>
      <c r="D36" s="85">
        <v>90000</v>
      </c>
      <c r="E36" s="84" t="s">
        <v>544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60"/>
    </row>
    <row r="47" spans="1:18" ht="21.75" customHeight="1" x14ac:dyDescent="0.5">
      <c r="A47" s="114">
        <v>18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</row>
  </sheetData>
  <mergeCells count="9">
    <mergeCell ref="A47:R47"/>
    <mergeCell ref="G27:I27"/>
    <mergeCell ref="J27:R27"/>
    <mergeCell ref="A2:R2"/>
    <mergeCell ref="A3:R3"/>
    <mergeCell ref="A4:R4"/>
    <mergeCell ref="G7:I7"/>
    <mergeCell ref="J7:R7"/>
    <mergeCell ref="A24:R24"/>
  </mergeCells>
  <printOptions horizontalCentered="1"/>
  <pageMargins left="0.70866141732283472" right="0.31496062992125984" top="0.74803149606299213" bottom="0.15748031496062992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6A062-2EE9-40D2-9D4B-7FD93242E063}">
  <dimension ref="A1:R65"/>
  <sheetViews>
    <sheetView workbookViewId="0">
      <selection activeCell="R52" sqref="R52"/>
    </sheetView>
  </sheetViews>
  <sheetFormatPr defaultRowHeight="21.75" x14ac:dyDescent="0.5"/>
  <cols>
    <col min="1" max="1" width="3.375" style="1" customWidth="1"/>
    <col min="2" max="2" width="24.25" style="1" customWidth="1"/>
    <col min="3" max="3" width="19.375" style="1" customWidth="1"/>
    <col min="4" max="4" width="9.375" style="1" customWidth="1"/>
    <col min="5" max="5" width="10.25" style="1" customWidth="1"/>
    <col min="6" max="6" width="9.625" style="1" customWidth="1"/>
    <col min="7" max="18" width="3.75" style="1" customWidth="1"/>
    <col min="19" max="16384" width="9" style="1"/>
  </cols>
  <sheetData>
    <row r="1" spans="1:18" ht="24" x14ac:dyDescent="0.55000000000000004">
      <c r="A1" s="12" t="s">
        <v>0</v>
      </c>
      <c r="B1" s="12"/>
      <c r="C1" s="12"/>
      <c r="P1" s="108" t="s">
        <v>579</v>
      </c>
      <c r="Q1" s="109"/>
      <c r="R1" s="110"/>
    </row>
    <row r="2" spans="1:18" x14ac:dyDescent="0.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x14ac:dyDescent="0.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x14ac:dyDescent="0.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x14ac:dyDescent="0.5">
      <c r="A5" s="122" t="s">
        <v>74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x14ac:dyDescent="0.5">
      <c r="A6" s="122" t="s">
        <v>73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1:18" x14ac:dyDescent="0.5">
      <c r="A7" s="2" t="s">
        <v>19</v>
      </c>
      <c r="B7" s="3" t="s">
        <v>21</v>
      </c>
      <c r="C7" s="2" t="s">
        <v>20</v>
      </c>
      <c r="D7" s="3" t="s">
        <v>13</v>
      </c>
      <c r="E7" s="2" t="s">
        <v>23</v>
      </c>
      <c r="F7" s="2" t="s">
        <v>15</v>
      </c>
      <c r="G7" s="115" t="s">
        <v>43</v>
      </c>
      <c r="H7" s="116"/>
      <c r="I7" s="117"/>
      <c r="J7" s="115" t="s">
        <v>44</v>
      </c>
      <c r="K7" s="116"/>
      <c r="L7" s="116"/>
      <c r="M7" s="116"/>
      <c r="N7" s="116"/>
      <c r="O7" s="116"/>
      <c r="P7" s="116"/>
      <c r="Q7" s="116"/>
      <c r="R7" s="117"/>
    </row>
    <row r="8" spans="1:18" x14ac:dyDescent="0.5">
      <c r="A8" s="7"/>
      <c r="B8" s="8"/>
      <c r="C8" s="7" t="s">
        <v>24</v>
      </c>
      <c r="D8" s="8" t="s">
        <v>22</v>
      </c>
      <c r="E8" s="7" t="s">
        <v>8</v>
      </c>
      <c r="F8" s="7" t="s">
        <v>26</v>
      </c>
      <c r="G8" s="9" t="s">
        <v>28</v>
      </c>
      <c r="H8" s="10" t="s">
        <v>29</v>
      </c>
      <c r="I8" s="9" t="s">
        <v>30</v>
      </c>
      <c r="J8" s="10" t="s">
        <v>31</v>
      </c>
      <c r="K8" s="9" t="s">
        <v>32</v>
      </c>
      <c r="L8" s="10" t="s">
        <v>33</v>
      </c>
      <c r="M8" s="9" t="s">
        <v>34</v>
      </c>
      <c r="N8" s="10" t="s">
        <v>35</v>
      </c>
      <c r="O8" s="9" t="s">
        <v>36</v>
      </c>
      <c r="P8" s="10" t="s">
        <v>37</v>
      </c>
      <c r="Q8" s="9" t="s">
        <v>38</v>
      </c>
      <c r="R8" s="11" t="s">
        <v>582</v>
      </c>
    </row>
    <row r="9" spans="1:18" x14ac:dyDescent="0.5">
      <c r="A9" s="13"/>
      <c r="B9" s="14"/>
      <c r="C9" s="13" t="s">
        <v>25</v>
      </c>
      <c r="D9" s="14"/>
      <c r="E9" s="13"/>
      <c r="F9" s="13" t="s">
        <v>27</v>
      </c>
      <c r="G9" s="15"/>
      <c r="H9" s="16"/>
      <c r="I9" s="15"/>
      <c r="J9" s="16"/>
      <c r="K9" s="15"/>
      <c r="L9" s="16"/>
      <c r="M9" s="15"/>
      <c r="N9" s="16"/>
      <c r="O9" s="15"/>
      <c r="P9" s="16"/>
      <c r="Q9" s="15"/>
      <c r="R9" s="17"/>
    </row>
    <row r="10" spans="1:18" x14ac:dyDescent="0.5">
      <c r="A10" s="73">
        <v>1</v>
      </c>
      <c r="B10" s="27" t="s">
        <v>45</v>
      </c>
      <c r="C10" s="19" t="s">
        <v>51</v>
      </c>
      <c r="D10" s="30">
        <v>30000</v>
      </c>
      <c r="E10" s="19" t="s">
        <v>48</v>
      </c>
      <c r="F10" s="27" t="s">
        <v>49</v>
      </c>
      <c r="G10" s="19"/>
      <c r="H10" s="27"/>
      <c r="I10" s="19"/>
      <c r="J10" s="27"/>
      <c r="K10" s="19"/>
      <c r="L10" s="27"/>
      <c r="M10" s="19"/>
      <c r="N10" s="27"/>
      <c r="O10" s="19"/>
      <c r="P10" s="27"/>
      <c r="Q10" s="19"/>
      <c r="R10" s="27"/>
    </row>
    <row r="11" spans="1:18" x14ac:dyDescent="0.5">
      <c r="A11" s="76"/>
      <c r="B11" s="28" t="s">
        <v>46</v>
      </c>
      <c r="C11" s="22" t="s">
        <v>52</v>
      </c>
      <c r="D11" s="28"/>
      <c r="E11" s="22"/>
      <c r="F11" s="28"/>
      <c r="G11" s="22"/>
      <c r="H11" s="28"/>
      <c r="I11" s="22"/>
      <c r="J11" s="28"/>
      <c r="K11" s="22"/>
      <c r="L11" s="28"/>
      <c r="M11" s="22"/>
      <c r="N11" s="28"/>
      <c r="O11" s="22"/>
      <c r="P11" s="28"/>
      <c r="Q11" s="22"/>
      <c r="R11" s="28"/>
    </row>
    <row r="12" spans="1:18" x14ac:dyDescent="0.5">
      <c r="A12" s="77"/>
      <c r="B12" s="29" t="s">
        <v>47</v>
      </c>
      <c r="C12" s="22" t="s">
        <v>53</v>
      </c>
      <c r="D12" s="29"/>
      <c r="E12" s="25"/>
      <c r="F12" s="29"/>
      <c r="G12" s="25"/>
      <c r="H12" s="29"/>
      <c r="I12" s="25"/>
      <c r="J12" s="29"/>
      <c r="K12" s="25"/>
      <c r="L12" s="29"/>
      <c r="M12" s="25"/>
      <c r="N12" s="29"/>
      <c r="O12" s="25"/>
      <c r="P12" s="29"/>
      <c r="Q12" s="25"/>
      <c r="R12" s="29"/>
    </row>
    <row r="13" spans="1:18" x14ac:dyDescent="0.5">
      <c r="A13" s="75">
        <v>2</v>
      </c>
      <c r="B13" s="18" t="s">
        <v>50</v>
      </c>
      <c r="C13" s="27" t="s">
        <v>55</v>
      </c>
      <c r="D13" s="31">
        <v>10000</v>
      </c>
      <c r="E13" s="22" t="s">
        <v>48</v>
      </c>
      <c r="F13" s="28" t="s">
        <v>49</v>
      </c>
      <c r="G13" s="22"/>
      <c r="H13" s="28"/>
      <c r="I13" s="22"/>
      <c r="J13" s="28"/>
      <c r="K13" s="22"/>
      <c r="L13" s="28"/>
      <c r="M13" s="22"/>
      <c r="N13" s="28"/>
      <c r="O13" s="22"/>
      <c r="P13" s="28"/>
      <c r="Q13" s="22"/>
      <c r="R13" s="28"/>
    </row>
    <row r="14" spans="1:18" x14ac:dyDescent="0.5">
      <c r="A14" s="78"/>
      <c r="B14" s="21" t="s">
        <v>68</v>
      </c>
      <c r="C14" s="28" t="s">
        <v>54</v>
      </c>
      <c r="D14" s="23"/>
      <c r="E14" s="22"/>
      <c r="F14" s="28"/>
      <c r="G14" s="22"/>
      <c r="H14" s="28"/>
      <c r="I14" s="22"/>
      <c r="J14" s="28"/>
      <c r="K14" s="22"/>
      <c r="L14" s="28"/>
      <c r="M14" s="22"/>
      <c r="N14" s="28"/>
      <c r="O14" s="22"/>
      <c r="P14" s="28"/>
      <c r="Q14" s="22"/>
      <c r="R14" s="28"/>
    </row>
    <row r="15" spans="1:18" x14ac:dyDescent="0.5">
      <c r="A15" s="78"/>
      <c r="B15" s="21" t="s">
        <v>69</v>
      </c>
      <c r="C15" s="28" t="s">
        <v>56</v>
      </c>
      <c r="D15" s="23"/>
      <c r="E15" s="22"/>
      <c r="F15" s="28"/>
      <c r="G15" s="22"/>
      <c r="H15" s="28"/>
      <c r="I15" s="22"/>
      <c r="J15" s="28"/>
      <c r="K15" s="22"/>
      <c r="L15" s="28"/>
      <c r="M15" s="22"/>
      <c r="N15" s="28"/>
      <c r="O15" s="22"/>
      <c r="P15" s="28"/>
      <c r="Q15" s="22"/>
      <c r="R15" s="28"/>
    </row>
    <row r="16" spans="1:18" x14ac:dyDescent="0.5">
      <c r="A16" s="78"/>
      <c r="B16" s="21" t="s">
        <v>71</v>
      </c>
      <c r="C16" s="28" t="s">
        <v>57</v>
      </c>
      <c r="D16" s="23"/>
      <c r="E16" s="22"/>
      <c r="F16" s="28"/>
      <c r="G16" s="22"/>
      <c r="H16" s="28"/>
      <c r="I16" s="22"/>
      <c r="J16" s="28"/>
      <c r="K16" s="22"/>
      <c r="L16" s="28"/>
      <c r="M16" s="22"/>
      <c r="N16" s="28"/>
      <c r="O16" s="22"/>
      <c r="P16" s="28"/>
      <c r="Q16" s="22"/>
      <c r="R16" s="28"/>
    </row>
    <row r="17" spans="1:18" x14ac:dyDescent="0.5">
      <c r="A17" s="78"/>
      <c r="B17" s="21" t="s">
        <v>72</v>
      </c>
      <c r="C17" s="28"/>
      <c r="D17" s="23"/>
      <c r="E17" s="22"/>
      <c r="F17" s="28"/>
      <c r="G17" s="22"/>
      <c r="H17" s="28"/>
      <c r="I17" s="22"/>
      <c r="J17" s="28"/>
      <c r="K17" s="22"/>
      <c r="L17" s="28"/>
      <c r="M17" s="22"/>
      <c r="N17" s="28"/>
      <c r="O17" s="22"/>
      <c r="P17" s="28"/>
      <c r="Q17" s="22"/>
      <c r="R17" s="28"/>
    </row>
    <row r="18" spans="1:18" x14ac:dyDescent="0.5">
      <c r="A18" s="75">
        <v>3</v>
      </c>
      <c r="B18" s="27" t="s">
        <v>58</v>
      </c>
      <c r="C18" s="27" t="s">
        <v>60</v>
      </c>
      <c r="D18" s="30">
        <v>10000</v>
      </c>
      <c r="E18" s="27" t="s">
        <v>48</v>
      </c>
      <c r="F18" s="27" t="s">
        <v>49</v>
      </c>
      <c r="G18" s="18"/>
      <c r="H18" s="27"/>
      <c r="I18" s="19"/>
      <c r="J18" s="27"/>
      <c r="K18" s="19"/>
      <c r="L18" s="27"/>
      <c r="M18" s="19"/>
      <c r="N18" s="27"/>
      <c r="O18" s="19"/>
      <c r="P18" s="27"/>
      <c r="Q18" s="19"/>
      <c r="R18" s="27"/>
    </row>
    <row r="19" spans="1:18" x14ac:dyDescent="0.5">
      <c r="A19" s="78"/>
      <c r="B19" s="28" t="s">
        <v>59</v>
      </c>
      <c r="C19" s="28" t="s">
        <v>63</v>
      </c>
      <c r="D19" s="28"/>
      <c r="E19" s="28"/>
      <c r="F19" s="28"/>
      <c r="G19" s="21"/>
      <c r="H19" s="28"/>
      <c r="I19" s="22"/>
      <c r="J19" s="28"/>
      <c r="K19" s="22"/>
      <c r="L19" s="28"/>
      <c r="M19" s="22"/>
      <c r="N19" s="28"/>
      <c r="O19" s="22"/>
      <c r="P19" s="28"/>
      <c r="Q19" s="22"/>
      <c r="R19" s="28"/>
    </row>
    <row r="20" spans="1:18" x14ac:dyDescent="0.5">
      <c r="A20" s="28"/>
      <c r="B20" s="28" t="s">
        <v>61</v>
      </c>
      <c r="C20" s="28" t="s">
        <v>64</v>
      </c>
      <c r="D20" s="28"/>
      <c r="E20" s="28"/>
      <c r="F20" s="28"/>
      <c r="G20" s="21"/>
      <c r="H20" s="28"/>
      <c r="I20" s="22"/>
      <c r="J20" s="28"/>
      <c r="K20" s="22"/>
      <c r="L20" s="28"/>
      <c r="M20" s="22"/>
      <c r="N20" s="28"/>
      <c r="O20" s="22"/>
      <c r="P20" s="28"/>
      <c r="Q20" s="22"/>
      <c r="R20" s="28"/>
    </row>
    <row r="21" spans="1:18" x14ac:dyDescent="0.5">
      <c r="A21" s="28"/>
      <c r="B21" s="28" t="s">
        <v>62</v>
      </c>
      <c r="C21" s="28" t="s">
        <v>66</v>
      </c>
      <c r="D21" s="28"/>
      <c r="E21" s="28"/>
      <c r="F21" s="28"/>
      <c r="G21" s="21"/>
      <c r="H21" s="28"/>
      <c r="I21" s="22"/>
      <c r="J21" s="28"/>
      <c r="K21" s="22"/>
      <c r="L21" s="28"/>
      <c r="M21" s="22"/>
      <c r="N21" s="28"/>
      <c r="O21" s="22"/>
      <c r="P21" s="28"/>
      <c r="Q21" s="22"/>
      <c r="R21" s="28"/>
    </row>
    <row r="22" spans="1:18" x14ac:dyDescent="0.5">
      <c r="A22" s="29"/>
      <c r="B22" s="29"/>
      <c r="C22" s="29" t="s">
        <v>574</v>
      </c>
      <c r="D22" s="29"/>
      <c r="E22" s="29"/>
      <c r="F22" s="29"/>
      <c r="G22" s="24"/>
      <c r="H22" s="29"/>
      <c r="I22" s="25"/>
      <c r="J22" s="29"/>
      <c r="K22" s="25"/>
      <c r="L22" s="29"/>
      <c r="M22" s="25"/>
      <c r="N22" s="29"/>
      <c r="O22" s="25"/>
      <c r="P22" s="29"/>
      <c r="Q22" s="25"/>
      <c r="R22" s="29"/>
    </row>
    <row r="23" spans="1:18" ht="25.5" x14ac:dyDescent="0.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103"/>
    </row>
    <row r="24" spans="1:18" ht="21.75" customHeight="1" x14ac:dyDescent="0.5">
      <c r="A24" s="121">
        <v>19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</row>
    <row r="25" spans="1:18" ht="24" x14ac:dyDescent="0.55000000000000004">
      <c r="A25" s="111" t="s">
        <v>74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08" t="s">
        <v>579</v>
      </c>
      <c r="Q25" s="109"/>
      <c r="R25" s="110"/>
    </row>
    <row r="26" spans="1:18" x14ac:dyDescent="0.5">
      <c r="A26" s="122" t="s">
        <v>73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</row>
    <row r="27" spans="1:18" x14ac:dyDescent="0.5">
      <c r="A27" s="2" t="s">
        <v>19</v>
      </c>
      <c r="B27" s="3" t="s">
        <v>21</v>
      </c>
      <c r="C27" s="2" t="s">
        <v>20</v>
      </c>
      <c r="D27" s="3" t="s">
        <v>13</v>
      </c>
      <c r="E27" s="2" t="s">
        <v>23</v>
      </c>
      <c r="F27" s="2" t="s">
        <v>15</v>
      </c>
      <c r="G27" s="115" t="s">
        <v>43</v>
      </c>
      <c r="H27" s="116"/>
      <c r="I27" s="117"/>
      <c r="J27" s="115" t="s">
        <v>44</v>
      </c>
      <c r="K27" s="116"/>
      <c r="L27" s="116"/>
      <c r="M27" s="116"/>
      <c r="N27" s="116"/>
      <c r="O27" s="116"/>
      <c r="P27" s="116"/>
      <c r="Q27" s="116"/>
      <c r="R27" s="117"/>
    </row>
    <row r="28" spans="1:18" x14ac:dyDescent="0.5">
      <c r="A28" s="7"/>
      <c r="B28" s="8"/>
      <c r="C28" s="7" t="s">
        <v>24</v>
      </c>
      <c r="D28" s="8" t="s">
        <v>22</v>
      </c>
      <c r="E28" s="7" t="s">
        <v>8</v>
      </c>
      <c r="F28" s="7" t="s">
        <v>26</v>
      </c>
      <c r="G28" s="9" t="s">
        <v>28</v>
      </c>
      <c r="H28" s="10" t="s">
        <v>29</v>
      </c>
      <c r="I28" s="9" t="s">
        <v>30</v>
      </c>
      <c r="J28" s="10" t="s">
        <v>31</v>
      </c>
      <c r="K28" s="9" t="s">
        <v>32</v>
      </c>
      <c r="L28" s="10" t="s">
        <v>33</v>
      </c>
      <c r="M28" s="9" t="s">
        <v>34</v>
      </c>
      <c r="N28" s="10" t="s">
        <v>35</v>
      </c>
      <c r="O28" s="9" t="s">
        <v>36</v>
      </c>
      <c r="P28" s="10" t="s">
        <v>37</v>
      </c>
      <c r="Q28" s="9" t="s">
        <v>38</v>
      </c>
      <c r="R28" s="11" t="s">
        <v>582</v>
      </c>
    </row>
    <row r="29" spans="1:18" x14ac:dyDescent="0.5">
      <c r="A29" s="13"/>
      <c r="B29" s="14"/>
      <c r="C29" s="13" t="s">
        <v>25</v>
      </c>
      <c r="D29" s="14"/>
      <c r="E29" s="13"/>
      <c r="F29" s="13" t="s">
        <v>27</v>
      </c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7"/>
    </row>
    <row r="30" spans="1:18" x14ac:dyDescent="0.5">
      <c r="A30" s="73">
        <v>4</v>
      </c>
      <c r="B30" s="27" t="s">
        <v>75</v>
      </c>
      <c r="C30" s="27" t="s">
        <v>60</v>
      </c>
      <c r="D30" s="30">
        <v>10000</v>
      </c>
      <c r="E30" s="19" t="s">
        <v>48</v>
      </c>
      <c r="F30" s="27" t="s">
        <v>49</v>
      </c>
      <c r="G30" s="19"/>
      <c r="H30" s="27"/>
      <c r="I30" s="19"/>
      <c r="J30" s="27"/>
      <c r="K30" s="19"/>
      <c r="L30" s="27"/>
      <c r="M30" s="19"/>
      <c r="N30" s="27"/>
      <c r="O30" s="19"/>
      <c r="P30" s="27"/>
      <c r="Q30" s="19"/>
      <c r="R30" s="27"/>
    </row>
    <row r="31" spans="1:18" x14ac:dyDescent="0.5">
      <c r="A31" s="76"/>
      <c r="B31" s="28" t="s">
        <v>76</v>
      </c>
      <c r="C31" s="28" t="s">
        <v>63</v>
      </c>
      <c r="D31" s="28"/>
      <c r="E31" s="22"/>
      <c r="F31" s="28"/>
      <c r="G31" s="22"/>
      <c r="H31" s="28"/>
      <c r="I31" s="22"/>
      <c r="J31" s="28"/>
      <c r="K31" s="22"/>
      <c r="L31" s="28"/>
      <c r="M31" s="22"/>
      <c r="N31" s="28"/>
      <c r="O31" s="22"/>
      <c r="P31" s="28"/>
      <c r="Q31" s="22"/>
      <c r="R31" s="28"/>
    </row>
    <row r="32" spans="1:18" x14ac:dyDescent="0.5">
      <c r="A32" s="76"/>
      <c r="B32" s="28" t="s">
        <v>77</v>
      </c>
      <c r="C32" s="28" t="s">
        <v>64</v>
      </c>
      <c r="D32" s="28"/>
      <c r="E32" s="22"/>
      <c r="F32" s="28"/>
      <c r="G32" s="22"/>
      <c r="H32" s="28"/>
      <c r="I32" s="22"/>
      <c r="J32" s="28"/>
      <c r="K32" s="22"/>
      <c r="L32" s="28"/>
      <c r="M32" s="22"/>
      <c r="N32" s="28"/>
      <c r="O32" s="22"/>
      <c r="P32" s="28"/>
      <c r="Q32" s="22"/>
      <c r="R32" s="28"/>
    </row>
    <row r="33" spans="1:18" x14ac:dyDescent="0.5">
      <c r="A33" s="76"/>
      <c r="B33" s="28" t="s">
        <v>78</v>
      </c>
      <c r="C33" s="28" t="s">
        <v>66</v>
      </c>
      <c r="D33" s="28"/>
      <c r="E33" s="22"/>
      <c r="F33" s="28"/>
      <c r="G33" s="22"/>
      <c r="H33" s="28"/>
      <c r="I33" s="22"/>
      <c r="J33" s="28"/>
      <c r="K33" s="22"/>
      <c r="L33" s="28"/>
      <c r="M33" s="22"/>
      <c r="N33" s="28"/>
      <c r="O33" s="22"/>
      <c r="P33" s="28"/>
      <c r="Q33" s="22"/>
      <c r="R33" s="28"/>
    </row>
    <row r="34" spans="1:18" x14ac:dyDescent="0.5">
      <c r="A34" s="76"/>
      <c r="B34" s="28"/>
      <c r="C34" s="28" t="s">
        <v>67</v>
      </c>
      <c r="D34" s="28"/>
      <c r="E34" s="22"/>
      <c r="F34" s="28"/>
      <c r="G34" s="22"/>
      <c r="H34" s="28"/>
      <c r="I34" s="22"/>
      <c r="J34" s="28"/>
      <c r="K34" s="22"/>
      <c r="L34" s="28"/>
      <c r="M34" s="22"/>
      <c r="N34" s="28"/>
      <c r="O34" s="22"/>
      <c r="P34" s="28"/>
      <c r="Q34" s="22"/>
      <c r="R34" s="28"/>
    </row>
    <row r="35" spans="1:18" x14ac:dyDescent="0.5">
      <c r="A35" s="77"/>
      <c r="B35" s="29"/>
      <c r="C35" s="29" t="s">
        <v>65</v>
      </c>
      <c r="D35" s="29"/>
      <c r="E35" s="25"/>
      <c r="F35" s="29"/>
      <c r="G35" s="25"/>
      <c r="H35" s="29"/>
      <c r="I35" s="25"/>
      <c r="J35" s="29"/>
      <c r="K35" s="25"/>
      <c r="L35" s="29"/>
      <c r="M35" s="25"/>
      <c r="N35" s="29"/>
      <c r="O35" s="25"/>
      <c r="P35" s="29"/>
      <c r="Q35" s="25"/>
      <c r="R35" s="29"/>
    </row>
    <row r="36" spans="1:18" x14ac:dyDescent="0.5">
      <c r="A36" s="75">
        <v>5</v>
      </c>
      <c r="B36" s="18" t="s">
        <v>79</v>
      </c>
      <c r="C36" s="27" t="s">
        <v>60</v>
      </c>
      <c r="D36" s="31">
        <v>10000</v>
      </c>
      <c r="E36" s="22" t="s">
        <v>48</v>
      </c>
      <c r="F36" s="28" t="s">
        <v>49</v>
      </c>
      <c r="G36" s="22"/>
      <c r="H36" s="28"/>
      <c r="I36" s="22"/>
      <c r="J36" s="28"/>
      <c r="K36" s="22"/>
      <c r="L36" s="28"/>
      <c r="M36" s="22"/>
      <c r="N36" s="28"/>
      <c r="O36" s="22"/>
      <c r="P36" s="28"/>
      <c r="Q36" s="22"/>
      <c r="R36" s="28"/>
    </row>
    <row r="37" spans="1:18" x14ac:dyDescent="0.5">
      <c r="A37" s="28"/>
      <c r="B37" s="21" t="s">
        <v>80</v>
      </c>
      <c r="C37" s="28" t="s">
        <v>63</v>
      </c>
      <c r="D37" s="23"/>
      <c r="E37" s="22"/>
      <c r="F37" s="28"/>
      <c r="G37" s="22"/>
      <c r="H37" s="28"/>
      <c r="I37" s="22"/>
      <c r="J37" s="28"/>
      <c r="K37" s="22"/>
      <c r="L37" s="28"/>
      <c r="M37" s="22"/>
      <c r="N37" s="28"/>
      <c r="O37" s="22"/>
      <c r="P37" s="28"/>
      <c r="Q37" s="22"/>
      <c r="R37" s="28"/>
    </row>
    <row r="38" spans="1:18" x14ac:dyDescent="0.5">
      <c r="A38" s="28"/>
      <c r="B38" s="21" t="s">
        <v>81</v>
      </c>
      <c r="C38" s="28" t="s">
        <v>64</v>
      </c>
      <c r="D38" s="23"/>
      <c r="E38" s="22"/>
      <c r="F38" s="28"/>
      <c r="G38" s="22"/>
      <c r="H38" s="28"/>
      <c r="I38" s="22"/>
      <c r="J38" s="28"/>
      <c r="K38" s="22"/>
      <c r="L38" s="28"/>
      <c r="M38" s="22"/>
      <c r="N38" s="28"/>
      <c r="O38" s="22"/>
      <c r="P38" s="28"/>
      <c r="Q38" s="22"/>
      <c r="R38" s="28"/>
    </row>
    <row r="39" spans="1:18" x14ac:dyDescent="0.5">
      <c r="A39" s="28"/>
      <c r="B39" s="21"/>
      <c r="C39" s="28" t="s">
        <v>66</v>
      </c>
      <c r="D39" s="23"/>
      <c r="E39" s="22"/>
      <c r="F39" s="28"/>
      <c r="G39" s="22"/>
      <c r="H39" s="28"/>
      <c r="I39" s="22"/>
      <c r="J39" s="28"/>
      <c r="K39" s="22"/>
      <c r="L39" s="28"/>
      <c r="M39" s="22"/>
      <c r="N39" s="28"/>
      <c r="O39" s="22"/>
      <c r="P39" s="28"/>
      <c r="Q39" s="22"/>
      <c r="R39" s="28"/>
    </row>
    <row r="40" spans="1:18" x14ac:dyDescent="0.5">
      <c r="A40" s="28"/>
      <c r="B40" s="21"/>
      <c r="C40" s="28" t="s">
        <v>67</v>
      </c>
      <c r="D40" s="23"/>
      <c r="E40" s="22"/>
      <c r="F40" s="28"/>
      <c r="G40" s="22"/>
      <c r="H40" s="28"/>
      <c r="I40" s="22"/>
      <c r="J40" s="28"/>
      <c r="K40" s="22"/>
      <c r="L40" s="28"/>
      <c r="M40" s="22"/>
      <c r="N40" s="28"/>
      <c r="O40" s="22"/>
      <c r="P40" s="28"/>
      <c r="Q40" s="22"/>
      <c r="R40" s="28"/>
    </row>
    <row r="41" spans="1:18" x14ac:dyDescent="0.5">
      <c r="A41" s="28"/>
      <c r="B41" s="21"/>
      <c r="C41" s="29" t="s">
        <v>65</v>
      </c>
      <c r="D41" s="23"/>
      <c r="E41" s="22"/>
      <c r="F41" s="28"/>
      <c r="G41" s="22"/>
      <c r="H41" s="28"/>
      <c r="I41" s="22"/>
      <c r="J41" s="28"/>
      <c r="K41" s="22"/>
      <c r="L41" s="28"/>
      <c r="M41" s="22"/>
      <c r="N41" s="28"/>
      <c r="O41" s="22"/>
      <c r="P41" s="28"/>
      <c r="Q41" s="22"/>
      <c r="R41" s="28"/>
    </row>
    <row r="42" spans="1:18" x14ac:dyDescent="0.5">
      <c r="A42" s="27">
        <v>6</v>
      </c>
      <c r="B42" s="27" t="s">
        <v>82</v>
      </c>
      <c r="C42" s="27" t="s">
        <v>84</v>
      </c>
      <c r="D42" s="30">
        <v>20000</v>
      </c>
      <c r="E42" s="27" t="s">
        <v>48</v>
      </c>
      <c r="F42" s="27" t="s">
        <v>49</v>
      </c>
      <c r="G42" s="18"/>
      <c r="H42" s="27"/>
      <c r="I42" s="19"/>
      <c r="J42" s="27"/>
      <c r="K42" s="19"/>
      <c r="L42" s="27"/>
      <c r="M42" s="19"/>
      <c r="N42" s="27"/>
      <c r="O42" s="19"/>
      <c r="P42" s="27"/>
      <c r="Q42" s="19"/>
      <c r="R42" s="27"/>
    </row>
    <row r="43" spans="1:18" x14ac:dyDescent="0.5">
      <c r="A43" s="28"/>
      <c r="B43" s="28" t="s">
        <v>83</v>
      </c>
      <c r="C43" s="28" t="s">
        <v>85</v>
      </c>
      <c r="D43" s="28"/>
      <c r="E43" s="28"/>
      <c r="F43" s="28"/>
      <c r="G43" s="21"/>
      <c r="H43" s="28"/>
      <c r="I43" s="22"/>
      <c r="J43" s="28"/>
      <c r="K43" s="22"/>
      <c r="L43" s="28"/>
      <c r="M43" s="22"/>
      <c r="N43" s="28"/>
      <c r="O43" s="22"/>
      <c r="P43" s="28"/>
      <c r="Q43" s="22"/>
      <c r="R43" s="28"/>
    </row>
    <row r="44" spans="1:18" x14ac:dyDescent="0.5">
      <c r="A44" s="28"/>
      <c r="B44" s="28" t="s">
        <v>70</v>
      </c>
      <c r="C44" s="28" t="s">
        <v>86</v>
      </c>
      <c r="D44" s="28"/>
      <c r="E44" s="28"/>
      <c r="F44" s="28"/>
      <c r="G44" s="21"/>
      <c r="H44" s="28"/>
      <c r="I44" s="22"/>
      <c r="J44" s="28"/>
      <c r="K44" s="22"/>
      <c r="L44" s="28"/>
      <c r="M44" s="22"/>
      <c r="N44" s="28"/>
      <c r="O44" s="22"/>
      <c r="P44" s="28"/>
      <c r="Q44" s="22"/>
      <c r="R44" s="28"/>
    </row>
    <row r="45" spans="1:18" x14ac:dyDescent="0.5">
      <c r="A45" s="28"/>
      <c r="B45" s="28"/>
      <c r="C45" s="28" t="s">
        <v>87</v>
      </c>
      <c r="D45" s="28"/>
      <c r="E45" s="28"/>
      <c r="F45" s="28"/>
      <c r="G45" s="21"/>
      <c r="H45" s="28"/>
      <c r="I45" s="22"/>
      <c r="J45" s="28"/>
      <c r="K45" s="22"/>
      <c r="L45" s="28"/>
      <c r="M45" s="22"/>
      <c r="N45" s="28"/>
      <c r="O45" s="22"/>
      <c r="P45" s="28"/>
      <c r="Q45" s="22"/>
      <c r="R45" s="28"/>
    </row>
    <row r="46" spans="1:18" x14ac:dyDescent="0.5">
      <c r="A46" s="29"/>
      <c r="B46" s="29"/>
      <c r="C46" s="29"/>
      <c r="D46" s="29"/>
      <c r="E46" s="29"/>
      <c r="F46" s="29"/>
      <c r="G46" s="24"/>
      <c r="H46" s="29"/>
      <c r="I46" s="25"/>
      <c r="J46" s="29"/>
      <c r="K46" s="25"/>
      <c r="L46" s="29"/>
      <c r="M46" s="25"/>
      <c r="N46" s="29"/>
      <c r="O46" s="25"/>
      <c r="P46" s="29"/>
      <c r="Q46" s="25"/>
      <c r="R46" s="29"/>
    </row>
    <row r="47" spans="1:18" x14ac:dyDescent="0.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ht="21.75" customHeight="1" x14ac:dyDescent="0.5">
      <c r="A48" s="121">
        <v>20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</row>
    <row r="49" spans="1:18" ht="24" x14ac:dyDescent="0.55000000000000004">
      <c r="A49" s="111" t="s">
        <v>74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08" t="s">
        <v>579</v>
      </c>
      <c r="Q49" s="109"/>
      <c r="R49" s="110"/>
    </row>
    <row r="50" spans="1:18" x14ac:dyDescent="0.5">
      <c r="A50" s="122" t="s">
        <v>73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</row>
    <row r="51" spans="1:18" x14ac:dyDescent="0.5">
      <c r="A51" s="2" t="s">
        <v>19</v>
      </c>
      <c r="B51" s="3" t="s">
        <v>21</v>
      </c>
      <c r="C51" s="2" t="s">
        <v>20</v>
      </c>
      <c r="D51" s="3" t="s">
        <v>13</v>
      </c>
      <c r="E51" s="2" t="s">
        <v>23</v>
      </c>
      <c r="F51" s="2" t="s">
        <v>15</v>
      </c>
      <c r="G51" s="115" t="s">
        <v>43</v>
      </c>
      <c r="H51" s="116"/>
      <c r="I51" s="117"/>
      <c r="J51" s="115" t="s">
        <v>44</v>
      </c>
      <c r="K51" s="116"/>
      <c r="L51" s="116"/>
      <c r="M51" s="116"/>
      <c r="N51" s="116"/>
      <c r="O51" s="116"/>
      <c r="P51" s="116"/>
      <c r="Q51" s="116"/>
      <c r="R51" s="117"/>
    </row>
    <row r="52" spans="1:18" x14ac:dyDescent="0.5">
      <c r="A52" s="7"/>
      <c r="B52" s="8"/>
      <c r="C52" s="7" t="s">
        <v>24</v>
      </c>
      <c r="D52" s="8" t="s">
        <v>22</v>
      </c>
      <c r="E52" s="7" t="s">
        <v>8</v>
      </c>
      <c r="F52" s="7" t="s">
        <v>26</v>
      </c>
      <c r="G52" s="9" t="s">
        <v>28</v>
      </c>
      <c r="H52" s="10" t="s">
        <v>29</v>
      </c>
      <c r="I52" s="9" t="s">
        <v>30</v>
      </c>
      <c r="J52" s="10" t="s">
        <v>31</v>
      </c>
      <c r="K52" s="9" t="s">
        <v>32</v>
      </c>
      <c r="L52" s="10" t="s">
        <v>33</v>
      </c>
      <c r="M52" s="9" t="s">
        <v>34</v>
      </c>
      <c r="N52" s="10" t="s">
        <v>35</v>
      </c>
      <c r="O52" s="9" t="s">
        <v>36</v>
      </c>
      <c r="P52" s="10" t="s">
        <v>37</v>
      </c>
      <c r="Q52" s="9" t="s">
        <v>38</v>
      </c>
      <c r="R52" s="11" t="s">
        <v>582</v>
      </c>
    </row>
    <row r="53" spans="1:18" x14ac:dyDescent="0.5">
      <c r="A53" s="13"/>
      <c r="B53" s="14"/>
      <c r="C53" s="13" t="s">
        <v>25</v>
      </c>
      <c r="D53" s="14"/>
      <c r="E53" s="13"/>
      <c r="F53" s="13" t="s">
        <v>27</v>
      </c>
      <c r="G53" s="15"/>
      <c r="H53" s="16"/>
      <c r="I53" s="15"/>
      <c r="J53" s="16"/>
      <c r="K53" s="15"/>
      <c r="L53" s="16"/>
      <c r="M53" s="15"/>
      <c r="N53" s="16"/>
      <c r="O53" s="15"/>
      <c r="P53" s="16"/>
      <c r="Q53" s="15"/>
      <c r="R53" s="17"/>
    </row>
    <row r="54" spans="1:18" x14ac:dyDescent="0.5">
      <c r="A54" s="73">
        <v>7</v>
      </c>
      <c r="B54" s="27" t="s">
        <v>112</v>
      </c>
      <c r="C54" s="19" t="s">
        <v>115</v>
      </c>
      <c r="D54" s="30">
        <v>10000</v>
      </c>
      <c r="E54" s="19" t="s">
        <v>48</v>
      </c>
      <c r="F54" s="27" t="s">
        <v>49</v>
      </c>
      <c r="G54" s="19"/>
      <c r="H54" s="27"/>
      <c r="I54" s="19"/>
      <c r="J54" s="27"/>
      <c r="K54" s="27"/>
      <c r="L54" s="27"/>
      <c r="M54" s="19"/>
      <c r="N54" s="27"/>
      <c r="O54" s="19"/>
      <c r="P54" s="27"/>
      <c r="Q54" s="19"/>
      <c r="R54" s="27"/>
    </row>
    <row r="55" spans="1:18" x14ac:dyDescent="0.5">
      <c r="A55" s="21"/>
      <c r="B55" s="28" t="s">
        <v>114</v>
      </c>
      <c r="C55" s="22" t="s">
        <v>116</v>
      </c>
      <c r="D55" s="28"/>
      <c r="E55" s="22" t="s">
        <v>121</v>
      </c>
      <c r="F55" s="28"/>
      <c r="G55" s="22"/>
      <c r="H55" s="28"/>
      <c r="I55" s="22"/>
      <c r="J55" s="28"/>
      <c r="K55" s="28"/>
      <c r="L55" s="28"/>
      <c r="M55" s="22"/>
      <c r="N55" s="28"/>
      <c r="O55" s="22"/>
      <c r="P55" s="28"/>
      <c r="Q55" s="22"/>
      <c r="R55" s="28"/>
    </row>
    <row r="56" spans="1:18" x14ac:dyDescent="0.5">
      <c r="A56" s="21"/>
      <c r="B56" s="28" t="s">
        <v>113</v>
      </c>
      <c r="C56" s="22" t="s">
        <v>117</v>
      </c>
      <c r="D56" s="28"/>
      <c r="E56" s="22" t="s">
        <v>122</v>
      </c>
      <c r="F56" s="28"/>
      <c r="G56" s="22"/>
      <c r="H56" s="28"/>
      <c r="I56" s="22"/>
      <c r="J56" s="28"/>
      <c r="K56" s="28"/>
      <c r="L56" s="28"/>
      <c r="M56" s="22"/>
      <c r="N56" s="28"/>
      <c r="O56" s="22"/>
      <c r="P56" s="28"/>
      <c r="Q56" s="22"/>
      <c r="R56" s="28"/>
    </row>
    <row r="57" spans="1:18" x14ac:dyDescent="0.5">
      <c r="A57" s="21"/>
      <c r="B57" s="28"/>
      <c r="C57" s="22" t="s">
        <v>118</v>
      </c>
      <c r="D57" s="28"/>
      <c r="E57" s="22" t="s">
        <v>123</v>
      </c>
      <c r="F57" s="28"/>
      <c r="G57" s="22"/>
      <c r="H57" s="28"/>
      <c r="I57" s="22"/>
      <c r="J57" s="28"/>
      <c r="K57" s="28"/>
      <c r="L57" s="28"/>
      <c r="M57" s="22"/>
      <c r="N57" s="28"/>
      <c r="O57" s="22"/>
      <c r="P57" s="28"/>
      <c r="Q57" s="22"/>
      <c r="R57" s="28"/>
    </row>
    <row r="58" spans="1:18" x14ac:dyDescent="0.5">
      <c r="A58" s="21"/>
      <c r="B58" s="28"/>
      <c r="C58" s="22" t="s">
        <v>119</v>
      </c>
      <c r="D58" s="28"/>
      <c r="E58" s="22"/>
      <c r="F58" s="28"/>
      <c r="G58" s="22"/>
      <c r="H58" s="28"/>
      <c r="I58" s="22"/>
      <c r="J58" s="28"/>
      <c r="K58" s="28"/>
      <c r="L58" s="28"/>
      <c r="M58" s="22"/>
      <c r="N58" s="28"/>
      <c r="O58" s="22"/>
      <c r="P58" s="28"/>
      <c r="Q58" s="22"/>
      <c r="R58" s="28"/>
    </row>
    <row r="59" spans="1:18" x14ac:dyDescent="0.5">
      <c r="A59" s="24"/>
      <c r="B59" s="29"/>
      <c r="C59" s="25" t="s">
        <v>120</v>
      </c>
      <c r="D59" s="29"/>
      <c r="E59" s="25"/>
      <c r="F59" s="29"/>
      <c r="G59" s="25"/>
      <c r="H59" s="29"/>
      <c r="I59" s="25"/>
      <c r="J59" s="29"/>
      <c r="K59" s="29"/>
      <c r="L59" s="29"/>
      <c r="M59" s="25"/>
      <c r="N59" s="29"/>
      <c r="O59" s="25"/>
      <c r="P59" s="29"/>
      <c r="Q59" s="25"/>
      <c r="R59" s="29"/>
    </row>
    <row r="60" spans="1:18" x14ac:dyDescent="0.5">
      <c r="A60" s="58"/>
      <c r="B60" s="84" t="s">
        <v>583</v>
      </c>
      <c r="C60" s="84" t="s">
        <v>555</v>
      </c>
      <c r="D60" s="85">
        <f>D54+D42+D36+D30+D18+D13+D10</f>
        <v>100000</v>
      </c>
      <c r="E60" s="84" t="s">
        <v>556</v>
      </c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60"/>
    </row>
    <row r="65" spans="1:18" ht="21.75" customHeight="1" x14ac:dyDescent="0.5">
      <c r="A65" s="114">
        <v>21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</row>
  </sheetData>
  <mergeCells count="16">
    <mergeCell ref="A24:R24"/>
    <mergeCell ref="A48:R48"/>
    <mergeCell ref="A65:R65"/>
    <mergeCell ref="A2:R2"/>
    <mergeCell ref="A3:R3"/>
    <mergeCell ref="A6:R6"/>
    <mergeCell ref="G7:I7"/>
    <mergeCell ref="J7:R7"/>
    <mergeCell ref="A4:R4"/>
    <mergeCell ref="A5:R5"/>
    <mergeCell ref="A50:R50"/>
    <mergeCell ref="G51:I51"/>
    <mergeCell ref="J51:R51"/>
    <mergeCell ref="A26:R26"/>
    <mergeCell ref="G27:I27"/>
    <mergeCell ref="J27:R27"/>
  </mergeCells>
  <printOptions horizontalCentered="1"/>
  <pageMargins left="0.70866141732283472" right="0.31496062992125984" top="0.74803149606299213" bottom="0.15748031496062992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0966-13DA-457C-A1BF-8F23FB7A11C9}">
  <dimension ref="A1:R95"/>
  <sheetViews>
    <sheetView topLeftCell="C97" zoomScale="154" zoomScaleNormal="154" workbookViewId="0">
      <selection activeCell="S40" sqref="S40"/>
    </sheetView>
  </sheetViews>
  <sheetFormatPr defaultRowHeight="21.75" x14ac:dyDescent="0.5"/>
  <cols>
    <col min="1" max="1" width="3.375" style="1" customWidth="1"/>
    <col min="2" max="2" width="18.375" style="1" customWidth="1"/>
    <col min="3" max="3" width="19.75" style="1" customWidth="1"/>
    <col min="4" max="4" width="12.125" style="1" customWidth="1"/>
    <col min="5" max="5" width="11.5" style="1" customWidth="1"/>
    <col min="6" max="6" width="9.625" style="1" customWidth="1"/>
    <col min="7" max="18" width="3.75" style="1" customWidth="1"/>
    <col min="19" max="16384" width="9" style="1"/>
  </cols>
  <sheetData>
    <row r="1" spans="1:18" ht="24" x14ac:dyDescent="0.55000000000000004">
      <c r="A1" s="12" t="s">
        <v>0</v>
      </c>
      <c r="B1" s="12"/>
      <c r="C1" s="12"/>
      <c r="P1" s="108" t="s">
        <v>579</v>
      </c>
      <c r="Q1" s="109"/>
      <c r="R1" s="110"/>
    </row>
    <row r="2" spans="1:18" x14ac:dyDescent="0.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x14ac:dyDescent="0.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x14ac:dyDescent="0.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x14ac:dyDescent="0.5">
      <c r="A5" s="33" t="s">
        <v>136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s="22" customFormat="1" x14ac:dyDescent="0.5">
      <c r="A6" s="32"/>
      <c r="B6" s="33" t="s">
        <v>137</v>
      </c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x14ac:dyDescent="0.5">
      <c r="A7" s="2" t="s">
        <v>19</v>
      </c>
      <c r="B7" s="3" t="s">
        <v>21</v>
      </c>
      <c r="C7" s="2" t="s">
        <v>20</v>
      </c>
      <c r="D7" s="3" t="s">
        <v>13</v>
      </c>
      <c r="E7" s="2" t="s">
        <v>23</v>
      </c>
      <c r="F7" s="2" t="s">
        <v>15</v>
      </c>
      <c r="G7" s="115" t="s">
        <v>43</v>
      </c>
      <c r="H7" s="116"/>
      <c r="I7" s="117"/>
      <c r="J7" s="115" t="s">
        <v>44</v>
      </c>
      <c r="K7" s="116"/>
      <c r="L7" s="116"/>
      <c r="M7" s="116"/>
      <c r="N7" s="116"/>
      <c r="O7" s="116"/>
      <c r="P7" s="116"/>
      <c r="Q7" s="116"/>
      <c r="R7" s="117"/>
    </row>
    <row r="8" spans="1:18" x14ac:dyDescent="0.5">
      <c r="A8" s="7"/>
      <c r="B8" s="8"/>
      <c r="C8" s="7" t="s">
        <v>24</v>
      </c>
      <c r="D8" s="8" t="s">
        <v>22</v>
      </c>
      <c r="E8" s="7" t="s">
        <v>8</v>
      </c>
      <c r="F8" s="7" t="s">
        <v>26</v>
      </c>
      <c r="G8" s="9" t="s">
        <v>28</v>
      </c>
      <c r="H8" s="10" t="s">
        <v>29</v>
      </c>
      <c r="I8" s="9" t="s">
        <v>30</v>
      </c>
      <c r="J8" s="10" t="s">
        <v>31</v>
      </c>
      <c r="K8" s="9" t="s">
        <v>32</v>
      </c>
      <c r="L8" s="10" t="s">
        <v>33</v>
      </c>
      <c r="M8" s="9" t="s">
        <v>34</v>
      </c>
      <c r="N8" s="10" t="s">
        <v>35</v>
      </c>
      <c r="O8" s="9" t="s">
        <v>36</v>
      </c>
      <c r="P8" s="10" t="s">
        <v>37</v>
      </c>
      <c r="Q8" s="9" t="s">
        <v>38</v>
      </c>
      <c r="R8" s="11" t="s">
        <v>582</v>
      </c>
    </row>
    <row r="9" spans="1:18" x14ac:dyDescent="0.5">
      <c r="A9" s="13"/>
      <c r="B9" s="14"/>
      <c r="C9" s="13" t="s">
        <v>25</v>
      </c>
      <c r="D9" s="14"/>
      <c r="E9" s="13"/>
      <c r="F9" s="13" t="s">
        <v>27</v>
      </c>
      <c r="G9" s="15"/>
      <c r="H9" s="16"/>
      <c r="I9" s="15"/>
      <c r="J9" s="16"/>
      <c r="K9" s="15"/>
      <c r="L9" s="16"/>
      <c r="M9" s="15"/>
      <c r="N9" s="16"/>
      <c r="O9" s="15"/>
      <c r="P9" s="16"/>
      <c r="Q9" s="15"/>
      <c r="R9" s="17"/>
    </row>
    <row r="10" spans="1:18" x14ac:dyDescent="0.5">
      <c r="A10" s="73">
        <v>1</v>
      </c>
      <c r="B10" s="27" t="s">
        <v>129</v>
      </c>
      <c r="C10" s="19" t="s">
        <v>132</v>
      </c>
      <c r="D10" s="30">
        <v>20000</v>
      </c>
      <c r="E10" s="74" t="s">
        <v>48</v>
      </c>
      <c r="F10" s="27" t="s">
        <v>49</v>
      </c>
      <c r="G10" s="19"/>
      <c r="H10" s="27"/>
      <c r="I10" s="19"/>
      <c r="J10" s="27"/>
      <c r="K10" s="19"/>
      <c r="L10" s="27"/>
      <c r="M10" s="19"/>
      <c r="N10" s="27"/>
      <c r="O10" s="19"/>
      <c r="P10" s="27"/>
      <c r="Q10" s="19"/>
      <c r="R10" s="27"/>
    </row>
    <row r="11" spans="1:18" x14ac:dyDescent="0.5">
      <c r="A11" s="76"/>
      <c r="B11" s="28" t="s">
        <v>130</v>
      </c>
      <c r="C11" s="22" t="s">
        <v>133</v>
      </c>
      <c r="D11" s="28"/>
      <c r="E11" s="81"/>
      <c r="F11" s="28"/>
      <c r="G11" s="22"/>
      <c r="H11" s="28"/>
      <c r="I11" s="22"/>
      <c r="J11" s="28"/>
      <c r="K11" s="22"/>
      <c r="L11" s="28"/>
      <c r="M11" s="22"/>
      <c r="N11" s="28"/>
      <c r="O11" s="22"/>
      <c r="P11" s="28"/>
      <c r="Q11" s="22"/>
      <c r="R11" s="28"/>
    </row>
    <row r="12" spans="1:18" x14ac:dyDescent="0.5">
      <c r="A12" s="76"/>
      <c r="B12" s="28" t="s">
        <v>131</v>
      </c>
      <c r="C12" s="22" t="s">
        <v>134</v>
      </c>
      <c r="D12" s="28"/>
      <c r="E12" s="81"/>
      <c r="F12" s="28"/>
      <c r="G12" s="22"/>
      <c r="H12" s="28"/>
      <c r="I12" s="22"/>
      <c r="J12" s="28"/>
      <c r="K12" s="22"/>
      <c r="L12" s="28"/>
      <c r="M12" s="22"/>
      <c r="N12" s="28"/>
      <c r="O12" s="22"/>
      <c r="P12" s="28"/>
      <c r="Q12" s="22"/>
      <c r="R12" s="28"/>
    </row>
    <row r="13" spans="1:18" x14ac:dyDescent="0.5">
      <c r="A13" s="77"/>
      <c r="B13" s="29"/>
      <c r="C13" s="25" t="s">
        <v>135</v>
      </c>
      <c r="D13" s="29"/>
      <c r="E13" s="82"/>
      <c r="F13" s="29"/>
      <c r="G13" s="25"/>
      <c r="H13" s="29"/>
      <c r="I13" s="25"/>
      <c r="J13" s="29"/>
      <c r="K13" s="25"/>
      <c r="L13" s="29"/>
      <c r="M13" s="25"/>
      <c r="N13" s="29"/>
      <c r="O13" s="25"/>
      <c r="P13" s="29"/>
      <c r="Q13" s="25"/>
      <c r="R13" s="29"/>
    </row>
    <row r="14" spans="1:18" x14ac:dyDescent="0.5">
      <c r="A14" s="73">
        <v>2</v>
      </c>
      <c r="B14" s="27" t="s">
        <v>138</v>
      </c>
      <c r="C14" s="19" t="s">
        <v>141</v>
      </c>
      <c r="D14" s="30">
        <v>60000</v>
      </c>
      <c r="E14" s="74" t="s">
        <v>48</v>
      </c>
      <c r="F14" s="27" t="s">
        <v>49</v>
      </c>
      <c r="G14" s="19"/>
      <c r="H14" s="27"/>
      <c r="I14" s="19"/>
      <c r="J14" s="27"/>
      <c r="K14" s="19"/>
      <c r="L14" s="27"/>
      <c r="M14" s="19"/>
      <c r="N14" s="27"/>
      <c r="O14" s="19"/>
      <c r="P14" s="27"/>
      <c r="Q14" s="19"/>
      <c r="R14" s="27"/>
    </row>
    <row r="15" spans="1:18" x14ac:dyDescent="0.5">
      <c r="A15" s="76"/>
      <c r="B15" s="28" t="s">
        <v>140</v>
      </c>
      <c r="C15" s="22" t="s">
        <v>142</v>
      </c>
      <c r="D15" s="28"/>
      <c r="E15" s="81"/>
      <c r="F15" s="28"/>
      <c r="G15" s="22"/>
      <c r="H15" s="28"/>
      <c r="I15" s="22"/>
      <c r="J15" s="28"/>
      <c r="K15" s="22"/>
      <c r="L15" s="28"/>
      <c r="M15" s="22"/>
      <c r="N15" s="28"/>
      <c r="O15" s="22"/>
      <c r="P15" s="28"/>
      <c r="Q15" s="22"/>
      <c r="R15" s="28"/>
    </row>
    <row r="16" spans="1:18" x14ac:dyDescent="0.5">
      <c r="A16" s="77"/>
      <c r="B16" s="29" t="s">
        <v>139</v>
      </c>
      <c r="C16" s="25" t="s">
        <v>143</v>
      </c>
      <c r="D16" s="29"/>
      <c r="E16" s="82"/>
      <c r="F16" s="29"/>
      <c r="G16" s="25"/>
      <c r="H16" s="29"/>
      <c r="I16" s="25"/>
      <c r="J16" s="29"/>
      <c r="K16" s="25"/>
      <c r="L16" s="29"/>
      <c r="M16" s="25"/>
      <c r="N16" s="29"/>
      <c r="O16" s="25"/>
      <c r="P16" s="29"/>
      <c r="Q16" s="25"/>
      <c r="R16" s="29"/>
    </row>
    <row r="17" spans="1:18" x14ac:dyDescent="0.5">
      <c r="A17" s="73">
        <v>3</v>
      </c>
      <c r="B17" s="27" t="s">
        <v>144</v>
      </c>
      <c r="C17" s="19" t="s">
        <v>147</v>
      </c>
      <c r="D17" s="30">
        <v>20000</v>
      </c>
      <c r="E17" s="74" t="s">
        <v>48</v>
      </c>
      <c r="F17" s="27" t="s">
        <v>49</v>
      </c>
      <c r="G17" s="19"/>
      <c r="H17" s="27"/>
      <c r="I17" s="19"/>
      <c r="J17" s="27"/>
      <c r="K17" s="19"/>
      <c r="L17" s="27"/>
      <c r="M17" s="19"/>
      <c r="N17" s="27"/>
      <c r="O17" s="19"/>
      <c r="P17" s="27"/>
      <c r="Q17" s="19"/>
      <c r="R17" s="27"/>
    </row>
    <row r="18" spans="1:18" x14ac:dyDescent="0.5">
      <c r="A18" s="76"/>
      <c r="B18" s="28" t="s">
        <v>145</v>
      </c>
      <c r="C18" s="22" t="s">
        <v>148</v>
      </c>
      <c r="D18" s="28"/>
      <c r="E18" s="22"/>
      <c r="F18" s="28"/>
      <c r="G18" s="22"/>
      <c r="H18" s="28"/>
      <c r="I18" s="22"/>
      <c r="J18" s="28"/>
      <c r="K18" s="22"/>
      <c r="L18" s="28"/>
      <c r="M18" s="22"/>
      <c r="N18" s="28"/>
      <c r="O18" s="22"/>
      <c r="P18" s="28"/>
      <c r="Q18" s="22"/>
      <c r="R18" s="28"/>
    </row>
    <row r="19" spans="1:18" x14ac:dyDescent="0.5">
      <c r="A19" s="77"/>
      <c r="B19" s="29" t="s">
        <v>146</v>
      </c>
      <c r="C19" s="25"/>
      <c r="D19" s="29"/>
      <c r="E19" s="25"/>
      <c r="F19" s="29"/>
      <c r="G19" s="25"/>
      <c r="H19" s="29"/>
      <c r="I19" s="25"/>
      <c r="J19" s="29"/>
      <c r="K19" s="25"/>
      <c r="L19" s="29"/>
      <c r="M19" s="25"/>
      <c r="N19" s="29"/>
      <c r="O19" s="25"/>
      <c r="P19" s="29"/>
      <c r="Q19" s="25"/>
      <c r="R19" s="29"/>
    </row>
    <row r="20" spans="1:18" x14ac:dyDescent="0.5">
      <c r="A20" s="58"/>
      <c r="B20" s="84" t="s">
        <v>557</v>
      </c>
      <c r="C20" s="84" t="s">
        <v>13</v>
      </c>
      <c r="D20" s="85">
        <v>100000</v>
      </c>
      <c r="E20" s="84" t="s">
        <v>544</v>
      </c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60"/>
    </row>
    <row r="23" spans="1:18" ht="21.75" customHeight="1" x14ac:dyDescent="0.5">
      <c r="A23" s="114">
        <v>22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</row>
    <row r="25" spans="1:18" ht="24" x14ac:dyDescent="0.55000000000000004">
      <c r="A25" s="36" t="s">
        <v>136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108" t="s">
        <v>579</v>
      </c>
      <c r="Q25" s="109"/>
      <c r="R25" s="110"/>
    </row>
    <row r="26" spans="1:18" s="22" customFormat="1" x14ac:dyDescent="0.5">
      <c r="A26" s="37"/>
      <c r="B26" s="36" t="s">
        <v>310</v>
      </c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 x14ac:dyDescent="0.5">
      <c r="A27" s="2" t="s">
        <v>19</v>
      </c>
      <c r="B27" s="3" t="s">
        <v>21</v>
      </c>
      <c r="C27" s="2" t="s">
        <v>20</v>
      </c>
      <c r="D27" s="3" t="s">
        <v>13</v>
      </c>
      <c r="E27" s="2" t="s">
        <v>23</v>
      </c>
      <c r="F27" s="2" t="s">
        <v>15</v>
      </c>
      <c r="G27" s="115" t="s">
        <v>43</v>
      </c>
      <c r="H27" s="116"/>
      <c r="I27" s="117"/>
      <c r="J27" s="115" t="s">
        <v>44</v>
      </c>
      <c r="K27" s="116"/>
      <c r="L27" s="116"/>
      <c r="M27" s="116"/>
      <c r="N27" s="116"/>
      <c r="O27" s="116"/>
      <c r="P27" s="116"/>
      <c r="Q27" s="116"/>
      <c r="R27" s="117"/>
    </row>
    <row r="28" spans="1:18" x14ac:dyDescent="0.5">
      <c r="A28" s="7"/>
      <c r="B28" s="37"/>
      <c r="C28" s="7" t="s">
        <v>24</v>
      </c>
      <c r="D28" s="37" t="s">
        <v>22</v>
      </c>
      <c r="E28" s="7" t="s">
        <v>8</v>
      </c>
      <c r="F28" s="7" t="s">
        <v>26</v>
      </c>
      <c r="G28" s="9" t="s">
        <v>28</v>
      </c>
      <c r="H28" s="10" t="s">
        <v>29</v>
      </c>
      <c r="I28" s="9" t="s">
        <v>30</v>
      </c>
      <c r="J28" s="10" t="s">
        <v>31</v>
      </c>
      <c r="K28" s="9" t="s">
        <v>32</v>
      </c>
      <c r="L28" s="10" t="s">
        <v>33</v>
      </c>
      <c r="M28" s="9" t="s">
        <v>34</v>
      </c>
      <c r="N28" s="10" t="s">
        <v>35</v>
      </c>
      <c r="O28" s="9" t="s">
        <v>36</v>
      </c>
      <c r="P28" s="10" t="s">
        <v>37</v>
      </c>
      <c r="Q28" s="9" t="s">
        <v>38</v>
      </c>
      <c r="R28" s="11" t="s">
        <v>582</v>
      </c>
    </row>
    <row r="29" spans="1:18" x14ac:dyDescent="0.5">
      <c r="A29" s="13"/>
      <c r="B29" s="35"/>
      <c r="C29" s="13" t="s">
        <v>25</v>
      </c>
      <c r="D29" s="35"/>
      <c r="E29" s="13"/>
      <c r="F29" s="13" t="s">
        <v>27</v>
      </c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7"/>
    </row>
    <row r="30" spans="1:18" x14ac:dyDescent="0.5">
      <c r="A30" s="73">
        <v>1</v>
      </c>
      <c r="B30" s="27" t="s">
        <v>311</v>
      </c>
      <c r="C30" s="19" t="s">
        <v>313</v>
      </c>
      <c r="D30" s="30">
        <v>10000</v>
      </c>
      <c r="E30" s="19" t="s">
        <v>48</v>
      </c>
      <c r="F30" s="27" t="s">
        <v>49</v>
      </c>
      <c r="G30" s="19"/>
      <c r="H30" s="27"/>
      <c r="I30" s="19"/>
      <c r="J30" s="27"/>
      <c r="K30" s="19"/>
      <c r="L30" s="27"/>
      <c r="M30" s="19"/>
      <c r="N30" s="27"/>
      <c r="O30" s="19"/>
      <c r="P30" s="27"/>
      <c r="Q30" s="19"/>
      <c r="R30" s="27"/>
    </row>
    <row r="31" spans="1:18" x14ac:dyDescent="0.5">
      <c r="A31" s="76"/>
      <c r="B31" s="28" t="s">
        <v>312</v>
      </c>
      <c r="C31" s="22" t="s">
        <v>314</v>
      </c>
      <c r="D31" s="28"/>
      <c r="E31" s="22"/>
      <c r="F31" s="28"/>
      <c r="G31" s="22"/>
      <c r="H31" s="28"/>
      <c r="I31" s="22"/>
      <c r="J31" s="28"/>
      <c r="K31" s="22"/>
      <c r="L31" s="28"/>
      <c r="M31" s="22"/>
      <c r="N31" s="28"/>
      <c r="O31" s="22"/>
      <c r="P31" s="28"/>
      <c r="Q31" s="22"/>
      <c r="R31" s="28"/>
    </row>
    <row r="32" spans="1:18" x14ac:dyDescent="0.5">
      <c r="A32" s="76"/>
      <c r="B32" s="28"/>
      <c r="C32" s="22" t="s">
        <v>315</v>
      </c>
      <c r="D32" s="28"/>
      <c r="E32" s="22"/>
      <c r="F32" s="28"/>
      <c r="G32" s="22"/>
      <c r="H32" s="28"/>
      <c r="I32" s="22"/>
      <c r="J32" s="28"/>
      <c r="K32" s="22"/>
      <c r="L32" s="28"/>
      <c r="M32" s="22"/>
      <c r="N32" s="28"/>
      <c r="O32" s="22"/>
      <c r="P32" s="28"/>
      <c r="Q32" s="22"/>
      <c r="R32" s="28"/>
    </row>
    <row r="33" spans="1:18" x14ac:dyDescent="0.5">
      <c r="A33" s="77"/>
      <c r="B33" s="29"/>
      <c r="C33" s="25" t="s">
        <v>316</v>
      </c>
      <c r="D33" s="29"/>
      <c r="E33" s="25"/>
      <c r="F33" s="29"/>
      <c r="G33" s="25"/>
      <c r="H33" s="29"/>
      <c r="I33" s="25"/>
      <c r="J33" s="29"/>
      <c r="K33" s="25"/>
      <c r="L33" s="29"/>
      <c r="M33" s="25"/>
      <c r="N33" s="29"/>
      <c r="O33" s="25"/>
      <c r="P33" s="29"/>
      <c r="Q33" s="25"/>
      <c r="R33" s="29"/>
    </row>
    <row r="34" spans="1:18" x14ac:dyDescent="0.5">
      <c r="A34" s="73">
        <v>2</v>
      </c>
      <c r="B34" s="27" t="s">
        <v>317</v>
      </c>
      <c r="C34" s="19" t="s">
        <v>320</v>
      </c>
      <c r="D34" s="30">
        <v>20000</v>
      </c>
      <c r="E34" s="19" t="s">
        <v>48</v>
      </c>
      <c r="F34" s="27" t="s">
        <v>49</v>
      </c>
      <c r="G34" s="19"/>
      <c r="H34" s="27"/>
      <c r="I34" s="19"/>
      <c r="J34" s="27"/>
      <c r="K34" s="19"/>
      <c r="L34" s="27"/>
      <c r="M34" s="19"/>
      <c r="N34" s="27"/>
      <c r="O34" s="19"/>
      <c r="P34" s="27"/>
      <c r="Q34" s="19"/>
      <c r="R34" s="27"/>
    </row>
    <row r="35" spans="1:18" x14ac:dyDescent="0.5">
      <c r="A35" s="76"/>
      <c r="B35" s="28" t="s">
        <v>318</v>
      </c>
      <c r="C35" s="22" t="s">
        <v>321</v>
      </c>
      <c r="D35" s="28"/>
      <c r="E35" s="22"/>
      <c r="F35" s="28"/>
      <c r="G35" s="22"/>
      <c r="H35" s="28"/>
      <c r="I35" s="22"/>
      <c r="J35" s="28"/>
      <c r="K35" s="22"/>
      <c r="L35" s="28"/>
      <c r="M35" s="22"/>
      <c r="N35" s="28"/>
      <c r="O35" s="22"/>
      <c r="P35" s="28"/>
      <c r="Q35" s="22"/>
      <c r="R35" s="28"/>
    </row>
    <row r="36" spans="1:18" x14ac:dyDescent="0.5">
      <c r="A36" s="77"/>
      <c r="B36" s="29" t="s">
        <v>319</v>
      </c>
      <c r="C36" s="25"/>
      <c r="D36" s="29"/>
      <c r="E36" s="25"/>
      <c r="F36" s="29"/>
      <c r="G36" s="25"/>
      <c r="H36" s="29"/>
      <c r="I36" s="25"/>
      <c r="J36" s="29"/>
      <c r="K36" s="25"/>
      <c r="L36" s="29"/>
      <c r="M36" s="25"/>
      <c r="N36" s="29"/>
      <c r="O36" s="25"/>
      <c r="P36" s="29"/>
      <c r="Q36" s="25"/>
      <c r="R36" s="29"/>
    </row>
    <row r="37" spans="1:18" x14ac:dyDescent="0.5">
      <c r="A37" s="73">
        <v>3</v>
      </c>
      <c r="B37" s="27" t="s">
        <v>331</v>
      </c>
      <c r="C37" s="19" t="s">
        <v>333</v>
      </c>
      <c r="D37" s="30">
        <v>30000</v>
      </c>
      <c r="E37" s="19" t="s">
        <v>48</v>
      </c>
      <c r="F37" s="27" t="s">
        <v>49</v>
      </c>
      <c r="G37" s="19"/>
      <c r="H37" s="27"/>
      <c r="I37" s="19"/>
      <c r="J37" s="27"/>
      <c r="K37" s="19"/>
      <c r="L37" s="27"/>
      <c r="M37" s="19"/>
      <c r="N37" s="27"/>
      <c r="O37" s="19"/>
      <c r="P37" s="27"/>
      <c r="Q37" s="19"/>
      <c r="R37" s="27"/>
    </row>
    <row r="38" spans="1:18" x14ac:dyDescent="0.5">
      <c r="A38" s="76"/>
      <c r="B38" s="28" t="s">
        <v>332</v>
      </c>
      <c r="C38" s="22" t="s">
        <v>334</v>
      </c>
      <c r="D38" s="28"/>
      <c r="E38" s="22"/>
      <c r="F38" s="28"/>
      <c r="G38" s="22"/>
      <c r="H38" s="28"/>
      <c r="I38" s="22"/>
      <c r="J38" s="28"/>
      <c r="K38" s="22"/>
      <c r="L38" s="28"/>
      <c r="M38" s="22"/>
      <c r="N38" s="28"/>
      <c r="O38" s="22"/>
      <c r="P38" s="28"/>
      <c r="Q38" s="22"/>
      <c r="R38" s="28"/>
    </row>
    <row r="39" spans="1:18" x14ac:dyDescent="0.5">
      <c r="A39" s="77"/>
      <c r="B39" s="29"/>
      <c r="C39" s="25" t="s">
        <v>335</v>
      </c>
      <c r="D39" s="29"/>
      <c r="E39" s="25"/>
      <c r="F39" s="29"/>
      <c r="G39" s="25"/>
      <c r="H39" s="29"/>
      <c r="I39" s="25"/>
      <c r="J39" s="29"/>
      <c r="K39" s="25"/>
      <c r="L39" s="29"/>
      <c r="M39" s="25"/>
      <c r="N39" s="29"/>
      <c r="O39" s="25"/>
      <c r="P39" s="29"/>
      <c r="Q39" s="25"/>
      <c r="R39" s="29"/>
    </row>
    <row r="40" spans="1:18" x14ac:dyDescent="0.5">
      <c r="A40" s="73">
        <v>4</v>
      </c>
      <c r="B40" s="27" t="s">
        <v>336</v>
      </c>
      <c r="C40" s="19" t="s">
        <v>337</v>
      </c>
      <c r="D40" s="30">
        <v>30000</v>
      </c>
      <c r="E40" s="19"/>
      <c r="F40" s="27" t="s">
        <v>49</v>
      </c>
      <c r="G40" s="19"/>
      <c r="H40" s="27"/>
      <c r="I40" s="19"/>
      <c r="J40" s="27"/>
      <c r="K40" s="19"/>
      <c r="L40" s="27"/>
      <c r="M40" s="19"/>
      <c r="N40" s="27"/>
      <c r="O40" s="19"/>
      <c r="P40" s="27"/>
      <c r="Q40" s="19"/>
      <c r="R40" s="27"/>
    </row>
    <row r="41" spans="1:18" x14ac:dyDescent="0.5">
      <c r="A41" s="76"/>
      <c r="B41" s="28"/>
      <c r="C41" s="22" t="s">
        <v>338</v>
      </c>
      <c r="D41" s="28"/>
      <c r="E41" s="22"/>
      <c r="F41" s="28"/>
      <c r="G41" s="22"/>
      <c r="H41" s="28"/>
      <c r="I41" s="22"/>
      <c r="J41" s="28"/>
      <c r="K41" s="22"/>
      <c r="L41" s="28"/>
      <c r="M41" s="22"/>
      <c r="N41" s="28"/>
      <c r="O41" s="22"/>
      <c r="P41" s="28"/>
      <c r="Q41" s="22"/>
      <c r="R41" s="28"/>
    </row>
    <row r="42" spans="1:18" x14ac:dyDescent="0.5">
      <c r="A42" s="77"/>
      <c r="B42" s="29"/>
      <c r="C42" s="25" t="s">
        <v>339</v>
      </c>
      <c r="D42" s="29"/>
      <c r="E42" s="25"/>
      <c r="F42" s="29"/>
      <c r="G42" s="25"/>
      <c r="H42" s="29"/>
      <c r="I42" s="25"/>
      <c r="J42" s="29"/>
      <c r="K42" s="25"/>
      <c r="L42" s="29"/>
      <c r="M42" s="25"/>
      <c r="N42" s="29"/>
      <c r="O42" s="25"/>
      <c r="P42" s="29"/>
      <c r="Q42" s="25"/>
      <c r="R42" s="29"/>
    </row>
    <row r="43" spans="1:18" x14ac:dyDescent="0.5">
      <c r="A43" s="58"/>
      <c r="B43" s="84" t="s">
        <v>558</v>
      </c>
      <c r="C43" s="84" t="s">
        <v>13</v>
      </c>
      <c r="D43" s="85">
        <v>90000</v>
      </c>
      <c r="E43" s="84" t="s">
        <v>544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60"/>
    </row>
    <row r="47" spans="1:18" ht="21.75" customHeight="1" x14ac:dyDescent="0.5">
      <c r="A47" s="114">
        <v>23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</row>
    <row r="49" spans="1:18" ht="24" x14ac:dyDescent="0.55000000000000004">
      <c r="A49" s="54" t="s">
        <v>136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108" t="s">
        <v>579</v>
      </c>
      <c r="Q49" s="109"/>
      <c r="R49" s="110"/>
    </row>
    <row r="50" spans="1:18" x14ac:dyDescent="0.5">
      <c r="A50" s="53"/>
      <c r="B50" s="54" t="s">
        <v>496</v>
      </c>
      <c r="C50" s="54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</row>
    <row r="51" spans="1:18" x14ac:dyDescent="0.5">
      <c r="A51" s="2" t="s">
        <v>19</v>
      </c>
      <c r="B51" s="3" t="s">
        <v>21</v>
      </c>
      <c r="C51" s="2" t="s">
        <v>20</v>
      </c>
      <c r="D51" s="3" t="s">
        <v>13</v>
      </c>
      <c r="E51" s="2" t="s">
        <v>23</v>
      </c>
      <c r="F51" s="2" t="s">
        <v>15</v>
      </c>
      <c r="G51" s="115" t="s">
        <v>43</v>
      </c>
      <c r="H51" s="116"/>
      <c r="I51" s="117"/>
      <c r="J51" s="115" t="s">
        <v>44</v>
      </c>
      <c r="K51" s="116"/>
      <c r="L51" s="116"/>
      <c r="M51" s="116"/>
      <c r="N51" s="116"/>
      <c r="O51" s="116"/>
      <c r="P51" s="116"/>
      <c r="Q51" s="116"/>
      <c r="R51" s="117"/>
    </row>
    <row r="52" spans="1:18" x14ac:dyDescent="0.5">
      <c r="A52" s="7"/>
      <c r="B52" s="53"/>
      <c r="C52" s="7" t="s">
        <v>24</v>
      </c>
      <c r="D52" s="53" t="s">
        <v>22</v>
      </c>
      <c r="E52" s="7" t="s">
        <v>8</v>
      </c>
      <c r="F52" s="7" t="s">
        <v>26</v>
      </c>
      <c r="G52" s="9" t="s">
        <v>28</v>
      </c>
      <c r="H52" s="10" t="s">
        <v>29</v>
      </c>
      <c r="I52" s="9" t="s">
        <v>30</v>
      </c>
      <c r="J52" s="10" t="s">
        <v>31</v>
      </c>
      <c r="K52" s="9" t="s">
        <v>32</v>
      </c>
      <c r="L52" s="10" t="s">
        <v>33</v>
      </c>
      <c r="M52" s="9" t="s">
        <v>34</v>
      </c>
      <c r="N52" s="10" t="s">
        <v>35</v>
      </c>
      <c r="O52" s="9" t="s">
        <v>36</v>
      </c>
      <c r="P52" s="10" t="s">
        <v>37</v>
      </c>
      <c r="Q52" s="9" t="s">
        <v>38</v>
      </c>
      <c r="R52" s="11" t="s">
        <v>582</v>
      </c>
    </row>
    <row r="53" spans="1:18" x14ac:dyDescent="0.5">
      <c r="A53" s="13"/>
      <c r="B53" s="35"/>
      <c r="C53" s="13" t="s">
        <v>25</v>
      </c>
      <c r="D53" s="35"/>
      <c r="E53" s="13"/>
      <c r="F53" s="13" t="s">
        <v>27</v>
      </c>
      <c r="G53" s="15"/>
      <c r="H53" s="16"/>
      <c r="I53" s="15"/>
      <c r="J53" s="16"/>
      <c r="K53" s="15"/>
      <c r="L53" s="16"/>
      <c r="M53" s="15"/>
      <c r="N53" s="16"/>
      <c r="O53" s="15"/>
      <c r="P53" s="16"/>
      <c r="Q53" s="15"/>
      <c r="R53" s="17"/>
    </row>
    <row r="54" spans="1:18" x14ac:dyDescent="0.5">
      <c r="A54" s="73">
        <v>1</v>
      </c>
      <c r="B54" s="27" t="s">
        <v>497</v>
      </c>
      <c r="C54" s="19" t="s">
        <v>499</v>
      </c>
      <c r="D54" s="30">
        <v>12000</v>
      </c>
      <c r="E54" s="19" t="s">
        <v>257</v>
      </c>
      <c r="F54" s="27" t="s">
        <v>49</v>
      </c>
      <c r="G54" s="19"/>
      <c r="H54" s="27"/>
      <c r="I54" s="19"/>
      <c r="J54" s="27"/>
      <c r="K54" s="19"/>
      <c r="L54" s="27"/>
      <c r="M54" s="19"/>
      <c r="N54" s="27"/>
      <c r="O54" s="19"/>
      <c r="P54" s="27"/>
      <c r="Q54" s="19"/>
      <c r="R54" s="27"/>
    </row>
    <row r="55" spans="1:18" x14ac:dyDescent="0.5">
      <c r="A55" s="76"/>
      <c r="B55" s="28" t="s">
        <v>498</v>
      </c>
      <c r="C55" s="22" t="s">
        <v>500</v>
      </c>
      <c r="D55" s="28"/>
      <c r="E55" s="22"/>
      <c r="F55" s="28"/>
      <c r="G55" s="22"/>
      <c r="H55" s="28"/>
      <c r="I55" s="22"/>
      <c r="J55" s="28"/>
      <c r="K55" s="22"/>
      <c r="L55" s="28"/>
      <c r="M55" s="22"/>
      <c r="N55" s="28"/>
      <c r="O55" s="22"/>
      <c r="P55" s="28"/>
      <c r="Q55" s="22"/>
      <c r="R55" s="28"/>
    </row>
    <row r="56" spans="1:18" x14ac:dyDescent="0.5">
      <c r="A56" s="76"/>
      <c r="B56" s="28"/>
      <c r="C56" s="22" t="s">
        <v>505</v>
      </c>
      <c r="D56" s="28"/>
      <c r="E56" s="22"/>
      <c r="F56" s="28"/>
      <c r="G56" s="22"/>
      <c r="H56" s="28"/>
      <c r="I56" s="22"/>
      <c r="J56" s="28"/>
      <c r="K56" s="22"/>
      <c r="L56" s="28"/>
      <c r="M56" s="22"/>
      <c r="N56" s="28"/>
      <c r="O56" s="22"/>
      <c r="P56" s="28"/>
      <c r="Q56" s="22"/>
      <c r="R56" s="28"/>
    </row>
    <row r="57" spans="1:18" x14ac:dyDescent="0.5">
      <c r="A57" s="77"/>
      <c r="B57" s="29"/>
      <c r="C57" s="25" t="s">
        <v>501</v>
      </c>
      <c r="D57" s="29"/>
      <c r="E57" s="25"/>
      <c r="F57" s="29"/>
      <c r="G57" s="25"/>
      <c r="H57" s="29"/>
      <c r="I57" s="25"/>
      <c r="J57" s="29"/>
      <c r="K57" s="25"/>
      <c r="L57" s="29"/>
      <c r="M57" s="25"/>
      <c r="N57" s="29"/>
      <c r="O57" s="25"/>
      <c r="P57" s="29"/>
      <c r="Q57" s="25"/>
      <c r="R57" s="29"/>
    </row>
    <row r="58" spans="1:18" x14ac:dyDescent="0.5">
      <c r="A58" s="73">
        <v>2</v>
      </c>
      <c r="B58" s="27" t="s">
        <v>497</v>
      </c>
      <c r="C58" s="27" t="s">
        <v>503</v>
      </c>
      <c r="D58" s="30">
        <v>3302400</v>
      </c>
      <c r="E58" s="30" t="s">
        <v>257</v>
      </c>
      <c r="F58" s="19" t="s">
        <v>49</v>
      </c>
      <c r="G58" s="27"/>
      <c r="H58" s="19"/>
      <c r="I58" s="27"/>
      <c r="J58" s="19"/>
      <c r="K58" s="27"/>
      <c r="L58" s="19"/>
      <c r="M58" s="27"/>
      <c r="N58" s="19"/>
      <c r="O58" s="27"/>
      <c r="P58" s="19"/>
      <c r="Q58" s="27"/>
      <c r="R58" s="20"/>
    </row>
    <row r="59" spans="1:18" x14ac:dyDescent="0.5">
      <c r="A59" s="76"/>
      <c r="B59" s="28" t="s">
        <v>502</v>
      </c>
      <c r="C59" s="28" t="s">
        <v>504</v>
      </c>
      <c r="D59" s="22"/>
      <c r="E59" s="28"/>
      <c r="F59" s="22"/>
      <c r="G59" s="28"/>
      <c r="H59" s="22"/>
      <c r="I59" s="28"/>
      <c r="J59" s="22"/>
      <c r="K59" s="28"/>
      <c r="L59" s="22"/>
      <c r="M59" s="28"/>
      <c r="N59" s="22"/>
      <c r="O59" s="28"/>
      <c r="P59" s="22"/>
      <c r="Q59" s="28"/>
      <c r="R59" s="23"/>
    </row>
    <row r="60" spans="1:18" x14ac:dyDescent="0.5">
      <c r="A60" s="76"/>
      <c r="B60" s="28"/>
      <c r="C60" s="28" t="s">
        <v>506</v>
      </c>
      <c r="D60" s="22"/>
      <c r="E60" s="28"/>
      <c r="F60" s="22"/>
      <c r="G60" s="28"/>
      <c r="H60" s="22"/>
      <c r="I60" s="28"/>
      <c r="J60" s="22"/>
      <c r="K60" s="28"/>
      <c r="L60" s="22"/>
      <c r="M60" s="28"/>
      <c r="N60" s="22"/>
      <c r="O60" s="28"/>
      <c r="P60" s="22"/>
      <c r="Q60" s="28"/>
      <c r="R60" s="23"/>
    </row>
    <row r="61" spans="1:18" x14ac:dyDescent="0.5">
      <c r="A61" s="76"/>
      <c r="B61" s="28"/>
      <c r="C61" s="28" t="s">
        <v>507</v>
      </c>
      <c r="D61" s="22"/>
      <c r="E61" s="28"/>
      <c r="F61" s="22"/>
      <c r="G61" s="28"/>
      <c r="H61" s="22"/>
      <c r="I61" s="28"/>
      <c r="J61" s="22"/>
      <c r="K61" s="28"/>
      <c r="L61" s="22"/>
      <c r="M61" s="28"/>
      <c r="N61" s="22"/>
      <c r="O61" s="28"/>
      <c r="P61" s="22"/>
      <c r="Q61" s="28"/>
      <c r="R61" s="23"/>
    </row>
    <row r="62" spans="1:18" x14ac:dyDescent="0.5">
      <c r="A62" s="77"/>
      <c r="B62" s="29"/>
      <c r="C62" s="29" t="s">
        <v>508</v>
      </c>
      <c r="D62" s="25"/>
      <c r="E62" s="29"/>
      <c r="F62" s="25"/>
      <c r="G62" s="29"/>
      <c r="H62" s="25"/>
      <c r="I62" s="29"/>
      <c r="J62" s="25"/>
      <c r="K62" s="29"/>
      <c r="L62" s="25"/>
      <c r="M62" s="29"/>
      <c r="N62" s="25"/>
      <c r="O62" s="29"/>
      <c r="P62" s="25"/>
      <c r="Q62" s="29"/>
      <c r="R62" s="26"/>
    </row>
    <row r="63" spans="1:18" x14ac:dyDescent="0.5">
      <c r="A63" s="76">
        <v>3</v>
      </c>
      <c r="B63" s="28" t="s">
        <v>497</v>
      </c>
      <c r="C63" s="28" t="s">
        <v>510</v>
      </c>
      <c r="D63" s="51">
        <v>7596000</v>
      </c>
      <c r="E63" s="51" t="s">
        <v>257</v>
      </c>
      <c r="F63" s="22" t="s">
        <v>49</v>
      </c>
      <c r="G63" s="28"/>
      <c r="H63" s="22"/>
      <c r="I63" s="28"/>
      <c r="J63" s="22"/>
      <c r="K63" s="28"/>
      <c r="L63" s="22"/>
      <c r="M63" s="28"/>
      <c r="N63" s="22"/>
      <c r="O63" s="28"/>
      <c r="P63" s="22"/>
      <c r="Q63" s="28"/>
      <c r="R63" s="23"/>
    </row>
    <row r="64" spans="1:18" x14ac:dyDescent="0.5">
      <c r="A64" s="76"/>
      <c r="B64" s="28" t="s">
        <v>509</v>
      </c>
      <c r="C64" s="28" t="s">
        <v>504</v>
      </c>
      <c r="D64" s="22"/>
      <c r="E64" s="28"/>
      <c r="F64" s="22"/>
      <c r="G64" s="28"/>
      <c r="H64" s="22"/>
      <c r="I64" s="28"/>
      <c r="J64" s="22"/>
      <c r="K64" s="28"/>
      <c r="L64" s="22"/>
      <c r="M64" s="28"/>
      <c r="N64" s="22"/>
      <c r="O64" s="28"/>
      <c r="P64" s="22"/>
      <c r="Q64" s="28"/>
      <c r="R64" s="23"/>
    </row>
    <row r="65" spans="1:18" x14ac:dyDescent="0.5">
      <c r="A65" s="76"/>
      <c r="B65" s="28"/>
      <c r="C65" s="28" t="s">
        <v>511</v>
      </c>
      <c r="D65" s="22"/>
      <c r="E65" s="28"/>
      <c r="F65" s="22"/>
      <c r="G65" s="28"/>
      <c r="H65" s="22"/>
      <c r="I65" s="28"/>
      <c r="J65" s="22"/>
      <c r="K65" s="28"/>
      <c r="L65" s="22"/>
      <c r="M65" s="28"/>
      <c r="N65" s="22"/>
      <c r="O65" s="28"/>
      <c r="P65" s="22"/>
      <c r="Q65" s="28"/>
      <c r="R65" s="23"/>
    </row>
    <row r="66" spans="1:18" x14ac:dyDescent="0.5">
      <c r="A66" s="76"/>
      <c r="B66" s="28"/>
      <c r="C66" s="28" t="s">
        <v>512</v>
      </c>
      <c r="D66" s="22"/>
      <c r="E66" s="28"/>
      <c r="F66" s="22"/>
      <c r="G66" s="28"/>
      <c r="H66" s="22"/>
      <c r="I66" s="28"/>
      <c r="J66" s="22"/>
      <c r="K66" s="28"/>
      <c r="L66" s="22"/>
      <c r="M66" s="28"/>
      <c r="N66" s="22"/>
      <c r="O66" s="28"/>
      <c r="P66" s="22"/>
      <c r="Q66" s="28"/>
      <c r="R66" s="23"/>
    </row>
    <row r="67" spans="1:18" x14ac:dyDescent="0.5">
      <c r="A67" s="76"/>
      <c r="B67" s="28"/>
      <c r="C67" s="28" t="s">
        <v>513</v>
      </c>
      <c r="D67" s="22"/>
      <c r="E67" s="28"/>
      <c r="F67" s="22"/>
      <c r="G67" s="28"/>
      <c r="H67" s="22"/>
      <c r="I67" s="28"/>
      <c r="J67" s="22"/>
      <c r="K67" s="28"/>
      <c r="L67" s="22"/>
      <c r="M67" s="28"/>
      <c r="N67" s="22"/>
      <c r="O67" s="28"/>
      <c r="P67" s="22"/>
      <c r="Q67" s="28"/>
      <c r="R67" s="23"/>
    </row>
    <row r="68" spans="1:18" x14ac:dyDescent="0.5">
      <c r="A68" s="76"/>
      <c r="B68" s="28"/>
      <c r="C68" s="28" t="s">
        <v>514</v>
      </c>
      <c r="D68" s="22"/>
      <c r="E68" s="28"/>
      <c r="F68" s="22"/>
      <c r="G68" s="28"/>
      <c r="H68" s="22"/>
      <c r="I68" s="28"/>
      <c r="J68" s="22"/>
      <c r="K68" s="28"/>
      <c r="L68" s="22"/>
      <c r="M68" s="28"/>
      <c r="N68" s="22"/>
      <c r="O68" s="28"/>
      <c r="P68" s="22"/>
      <c r="Q68" s="28"/>
      <c r="R68" s="23"/>
    </row>
    <row r="69" spans="1:18" x14ac:dyDescent="0.5">
      <c r="A69" s="77"/>
      <c r="B69" s="29"/>
      <c r="C69" s="29" t="s">
        <v>515</v>
      </c>
      <c r="D69" s="25"/>
      <c r="E69" s="29"/>
      <c r="F69" s="25"/>
      <c r="G69" s="29"/>
      <c r="H69" s="25"/>
      <c r="I69" s="29"/>
      <c r="J69" s="25"/>
      <c r="K69" s="29"/>
      <c r="L69" s="25"/>
      <c r="M69" s="29"/>
      <c r="N69" s="25"/>
      <c r="O69" s="29"/>
      <c r="P69" s="25"/>
      <c r="Q69" s="29"/>
      <c r="R69" s="26"/>
    </row>
    <row r="70" spans="1:18" x14ac:dyDescent="0.5">
      <c r="A70" s="58"/>
      <c r="B70" s="84" t="s">
        <v>557</v>
      </c>
      <c r="C70" s="84" t="s">
        <v>13</v>
      </c>
      <c r="D70" s="85">
        <f>D54+D58+D63</f>
        <v>10910400</v>
      </c>
      <c r="E70" s="84" t="s">
        <v>544</v>
      </c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60"/>
    </row>
    <row r="72" spans="1:18" ht="21.75" customHeight="1" x14ac:dyDescent="0.5">
      <c r="A72" s="114">
        <v>24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</row>
    <row r="73" spans="1:18" ht="24" x14ac:dyDescent="0.55000000000000004">
      <c r="A73" s="54" t="s">
        <v>136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108" t="s">
        <v>579</v>
      </c>
      <c r="Q73" s="109"/>
      <c r="R73" s="110"/>
    </row>
    <row r="74" spans="1:18" x14ac:dyDescent="0.5">
      <c r="A74" s="53"/>
      <c r="B74" s="54" t="s">
        <v>293</v>
      </c>
      <c r="C74" s="54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</row>
    <row r="75" spans="1:18" x14ac:dyDescent="0.5">
      <c r="A75" s="2" t="s">
        <v>19</v>
      </c>
      <c r="B75" s="3" t="s">
        <v>21</v>
      </c>
      <c r="C75" s="2" t="s">
        <v>20</v>
      </c>
      <c r="D75" s="3" t="s">
        <v>13</v>
      </c>
      <c r="E75" s="2" t="s">
        <v>23</v>
      </c>
      <c r="F75" s="2" t="s">
        <v>15</v>
      </c>
      <c r="G75" s="115" t="s">
        <v>43</v>
      </c>
      <c r="H75" s="116"/>
      <c r="I75" s="117"/>
      <c r="J75" s="115" t="s">
        <v>44</v>
      </c>
      <c r="K75" s="116"/>
      <c r="L75" s="116"/>
      <c r="M75" s="116"/>
      <c r="N75" s="116"/>
      <c r="O75" s="116"/>
      <c r="P75" s="116"/>
      <c r="Q75" s="116"/>
      <c r="R75" s="117"/>
    </row>
    <row r="76" spans="1:18" x14ac:dyDescent="0.5">
      <c r="A76" s="7"/>
      <c r="B76" s="53"/>
      <c r="C76" s="7" t="s">
        <v>24</v>
      </c>
      <c r="D76" s="53" t="s">
        <v>22</v>
      </c>
      <c r="E76" s="7" t="s">
        <v>8</v>
      </c>
      <c r="F76" s="7" t="s">
        <v>26</v>
      </c>
      <c r="G76" s="9" t="s">
        <v>28</v>
      </c>
      <c r="H76" s="10" t="s">
        <v>29</v>
      </c>
      <c r="I76" s="9" t="s">
        <v>30</v>
      </c>
      <c r="J76" s="10" t="s">
        <v>31</v>
      </c>
      <c r="K76" s="9" t="s">
        <v>32</v>
      </c>
      <c r="L76" s="10" t="s">
        <v>33</v>
      </c>
      <c r="M76" s="9" t="s">
        <v>34</v>
      </c>
      <c r="N76" s="10" t="s">
        <v>35</v>
      </c>
      <c r="O76" s="9" t="s">
        <v>36</v>
      </c>
      <c r="P76" s="10" t="s">
        <v>37</v>
      </c>
      <c r="Q76" s="9" t="s">
        <v>38</v>
      </c>
      <c r="R76" s="11" t="s">
        <v>582</v>
      </c>
    </row>
    <row r="77" spans="1:18" x14ac:dyDescent="0.5">
      <c r="A77" s="13"/>
      <c r="B77" s="35"/>
      <c r="C77" s="13" t="s">
        <v>25</v>
      </c>
      <c r="D77" s="35"/>
      <c r="E77" s="13"/>
      <c r="F77" s="13" t="s">
        <v>27</v>
      </c>
      <c r="G77" s="15"/>
      <c r="H77" s="16"/>
      <c r="I77" s="15"/>
      <c r="J77" s="16"/>
      <c r="K77" s="15"/>
      <c r="L77" s="16"/>
      <c r="M77" s="15"/>
      <c r="N77" s="16"/>
      <c r="O77" s="15"/>
      <c r="P77" s="16"/>
      <c r="Q77" s="15"/>
      <c r="R77" s="17"/>
    </row>
    <row r="78" spans="1:18" x14ac:dyDescent="0.5">
      <c r="A78" s="73">
        <v>1</v>
      </c>
      <c r="B78" s="27" t="s">
        <v>535</v>
      </c>
      <c r="C78" s="19" t="s">
        <v>537</v>
      </c>
      <c r="D78" s="30">
        <v>30000</v>
      </c>
      <c r="E78" s="19" t="s">
        <v>257</v>
      </c>
      <c r="F78" s="27" t="s">
        <v>49</v>
      </c>
      <c r="G78" s="19"/>
      <c r="H78" s="27"/>
      <c r="I78" s="19"/>
      <c r="J78" s="27"/>
      <c r="K78" s="19"/>
      <c r="L78" s="27"/>
      <c r="M78" s="19"/>
      <c r="N78" s="27"/>
      <c r="O78" s="19"/>
      <c r="P78" s="27"/>
      <c r="Q78" s="19"/>
      <c r="R78" s="27"/>
    </row>
    <row r="79" spans="1:18" x14ac:dyDescent="0.5">
      <c r="A79" s="76"/>
      <c r="B79" s="28" t="s">
        <v>536</v>
      </c>
      <c r="C79" s="22" t="s">
        <v>536</v>
      </c>
      <c r="D79" s="28"/>
      <c r="E79" s="22"/>
      <c r="F79" s="28"/>
      <c r="G79" s="22"/>
      <c r="H79" s="28"/>
      <c r="I79" s="22"/>
      <c r="J79" s="28"/>
      <c r="K79" s="22"/>
      <c r="L79" s="28"/>
      <c r="M79" s="22"/>
      <c r="N79" s="28"/>
      <c r="O79" s="22"/>
      <c r="P79" s="28"/>
      <c r="Q79" s="22"/>
      <c r="R79" s="28"/>
    </row>
    <row r="80" spans="1:18" x14ac:dyDescent="0.5">
      <c r="A80" s="76"/>
      <c r="B80" s="28"/>
      <c r="C80" s="22"/>
      <c r="D80" s="28"/>
      <c r="E80" s="22"/>
      <c r="F80" s="28"/>
      <c r="G80" s="22"/>
      <c r="H80" s="28"/>
      <c r="I80" s="22"/>
      <c r="J80" s="28"/>
      <c r="K80" s="22"/>
      <c r="L80" s="28"/>
      <c r="M80" s="22"/>
      <c r="N80" s="28"/>
      <c r="O80" s="22"/>
      <c r="P80" s="28"/>
      <c r="Q80" s="22"/>
      <c r="R80" s="28"/>
    </row>
    <row r="81" spans="1:18" x14ac:dyDescent="0.5">
      <c r="A81" s="77"/>
      <c r="B81" s="29"/>
      <c r="C81" s="25"/>
      <c r="D81" s="29"/>
      <c r="E81" s="25"/>
      <c r="F81" s="29"/>
      <c r="G81" s="25"/>
      <c r="H81" s="29"/>
      <c r="I81" s="25"/>
      <c r="J81" s="29"/>
      <c r="K81" s="25"/>
      <c r="L81" s="29"/>
      <c r="M81" s="25"/>
      <c r="N81" s="29"/>
      <c r="O81" s="25"/>
      <c r="P81" s="29"/>
      <c r="Q81" s="25"/>
      <c r="R81" s="29"/>
    </row>
    <row r="82" spans="1:18" x14ac:dyDescent="0.5">
      <c r="A82" s="73">
        <v>2</v>
      </c>
      <c r="B82" s="27" t="s">
        <v>538</v>
      </c>
      <c r="C82" s="27" t="s">
        <v>541</v>
      </c>
      <c r="D82" s="30">
        <v>30000</v>
      </c>
      <c r="E82" s="30" t="s">
        <v>257</v>
      </c>
      <c r="F82" s="19" t="s">
        <v>49</v>
      </c>
      <c r="G82" s="27"/>
      <c r="H82" s="19"/>
      <c r="I82" s="27"/>
      <c r="J82" s="19"/>
      <c r="K82" s="27"/>
      <c r="L82" s="19"/>
      <c r="M82" s="27"/>
      <c r="N82" s="19"/>
      <c r="O82" s="27"/>
      <c r="P82" s="19"/>
      <c r="Q82" s="27"/>
      <c r="R82" s="20"/>
    </row>
    <row r="83" spans="1:18" x14ac:dyDescent="0.5">
      <c r="A83" s="76"/>
      <c r="B83" s="28" t="s">
        <v>539</v>
      </c>
      <c r="C83" s="28" t="s">
        <v>576</v>
      </c>
      <c r="D83" s="22"/>
      <c r="E83" s="28"/>
      <c r="F83" s="22"/>
      <c r="G83" s="28"/>
      <c r="H83" s="22"/>
      <c r="I83" s="28"/>
      <c r="J83" s="22"/>
      <c r="K83" s="28"/>
      <c r="L83" s="22"/>
      <c r="M83" s="28"/>
      <c r="N83" s="22"/>
      <c r="O83" s="28"/>
      <c r="P83" s="22"/>
      <c r="Q83" s="28"/>
      <c r="R83" s="23"/>
    </row>
    <row r="84" spans="1:18" x14ac:dyDescent="0.5">
      <c r="A84" s="76"/>
      <c r="B84" s="28" t="s">
        <v>540</v>
      </c>
      <c r="C84" s="28" t="s">
        <v>577</v>
      </c>
      <c r="D84" s="22"/>
      <c r="E84" s="28"/>
      <c r="F84" s="22"/>
      <c r="G84" s="28"/>
      <c r="H84" s="22"/>
      <c r="I84" s="28"/>
      <c r="J84" s="22"/>
      <c r="K84" s="28"/>
      <c r="L84" s="22"/>
      <c r="M84" s="28"/>
      <c r="N84" s="22"/>
      <c r="O84" s="28"/>
      <c r="P84" s="22"/>
      <c r="Q84" s="28"/>
      <c r="R84" s="23"/>
    </row>
    <row r="85" spans="1:18" x14ac:dyDescent="0.5">
      <c r="A85" s="76"/>
      <c r="B85" s="28"/>
      <c r="C85" s="28" t="s">
        <v>542</v>
      </c>
      <c r="D85" s="22"/>
      <c r="E85" s="28"/>
      <c r="F85" s="22"/>
      <c r="G85" s="28"/>
      <c r="H85" s="22"/>
      <c r="I85" s="28"/>
      <c r="J85" s="22"/>
      <c r="K85" s="28"/>
      <c r="L85" s="22"/>
      <c r="M85" s="28"/>
      <c r="N85" s="22"/>
      <c r="O85" s="28"/>
      <c r="P85" s="22"/>
      <c r="Q85" s="28"/>
      <c r="R85" s="23"/>
    </row>
    <row r="86" spans="1:18" x14ac:dyDescent="0.5">
      <c r="A86" s="77"/>
      <c r="B86" s="29"/>
      <c r="C86" s="29"/>
      <c r="D86" s="25"/>
      <c r="E86" s="29"/>
      <c r="F86" s="25"/>
      <c r="G86" s="29"/>
      <c r="H86" s="25"/>
      <c r="I86" s="29"/>
      <c r="J86" s="25"/>
      <c r="K86" s="29"/>
      <c r="L86" s="25"/>
      <c r="M86" s="29"/>
      <c r="N86" s="25"/>
      <c r="O86" s="29"/>
      <c r="P86" s="25"/>
      <c r="Q86" s="29"/>
      <c r="R86" s="26"/>
    </row>
    <row r="87" spans="1:18" x14ac:dyDescent="0.5">
      <c r="A87" s="58"/>
      <c r="B87" s="84" t="s">
        <v>575</v>
      </c>
      <c r="C87" s="92" t="s">
        <v>546</v>
      </c>
      <c r="D87" s="85">
        <v>60000</v>
      </c>
      <c r="E87" s="84" t="s">
        <v>544</v>
      </c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60"/>
    </row>
    <row r="88" spans="1:18" x14ac:dyDescent="0.5">
      <c r="C88" s="104"/>
    </row>
    <row r="95" spans="1:18" ht="21.75" customHeight="1" x14ac:dyDescent="0.5">
      <c r="A95" s="114">
        <v>25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</row>
  </sheetData>
  <mergeCells count="15">
    <mergeCell ref="A23:R23"/>
    <mergeCell ref="A47:R47"/>
    <mergeCell ref="A72:R72"/>
    <mergeCell ref="A95:R95"/>
    <mergeCell ref="A2:R2"/>
    <mergeCell ref="A3:R3"/>
    <mergeCell ref="A4:R4"/>
    <mergeCell ref="G7:I7"/>
    <mergeCell ref="J7:R7"/>
    <mergeCell ref="G51:I51"/>
    <mergeCell ref="J51:R51"/>
    <mergeCell ref="G75:I75"/>
    <mergeCell ref="J75:R75"/>
    <mergeCell ref="G27:I27"/>
    <mergeCell ref="J27:R27"/>
  </mergeCells>
  <printOptions horizontalCentered="1"/>
  <pageMargins left="0.70866141732283472" right="0.31496062992125984" top="0.74803149606299213" bottom="0.1574803149606299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A489-9916-4A08-9B8E-0EBF8F661D02}">
  <dimension ref="A1:R119"/>
  <sheetViews>
    <sheetView topLeftCell="A112" workbookViewId="0">
      <selection activeCell="R9" sqref="R9"/>
    </sheetView>
  </sheetViews>
  <sheetFormatPr defaultRowHeight="21.75" x14ac:dyDescent="0.5"/>
  <cols>
    <col min="1" max="1" width="3.375" style="1" customWidth="1"/>
    <col min="2" max="2" width="14.625" style="1" customWidth="1"/>
    <col min="3" max="3" width="17" style="1" customWidth="1"/>
    <col min="4" max="4" width="12" style="1" customWidth="1"/>
    <col min="5" max="5" width="9.75" style="1" customWidth="1"/>
    <col min="6" max="6" width="10" style="1" customWidth="1"/>
    <col min="7" max="18" width="4.5" style="1" customWidth="1"/>
    <col min="19" max="16384" width="9" style="1"/>
  </cols>
  <sheetData>
    <row r="1" spans="1:18" ht="24" x14ac:dyDescent="0.55000000000000004">
      <c r="A1" s="12" t="s">
        <v>39</v>
      </c>
      <c r="B1" s="12"/>
      <c r="C1" s="12"/>
      <c r="P1" s="108" t="s">
        <v>580</v>
      </c>
      <c r="Q1" s="109"/>
      <c r="R1" s="110"/>
    </row>
    <row r="2" spans="1:18" x14ac:dyDescent="0.5">
      <c r="A2" s="118" t="s">
        <v>40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x14ac:dyDescent="0.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x14ac:dyDescent="0.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x14ac:dyDescent="0.5">
      <c r="A5" s="119" t="s">
        <v>152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18" x14ac:dyDescent="0.5">
      <c r="A6" s="33" t="s">
        <v>124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x14ac:dyDescent="0.5">
      <c r="B7" s="1" t="s">
        <v>125</v>
      </c>
    </row>
    <row r="8" spans="1:18" x14ac:dyDescent="0.5">
      <c r="A8" s="2" t="s">
        <v>19</v>
      </c>
      <c r="B8" s="3" t="s">
        <v>21</v>
      </c>
      <c r="C8" s="2" t="s">
        <v>20</v>
      </c>
      <c r="D8" s="3" t="s">
        <v>13</v>
      </c>
      <c r="E8" s="2" t="s">
        <v>23</v>
      </c>
      <c r="F8" s="2" t="s">
        <v>15</v>
      </c>
      <c r="G8" s="4" t="s">
        <v>43</v>
      </c>
      <c r="H8" s="5"/>
      <c r="I8" s="6"/>
      <c r="J8" s="115" t="s">
        <v>44</v>
      </c>
      <c r="K8" s="116"/>
      <c r="L8" s="116"/>
      <c r="M8" s="116"/>
      <c r="N8" s="116"/>
      <c r="O8" s="116"/>
      <c r="P8" s="116"/>
      <c r="Q8" s="116"/>
      <c r="R8" s="117"/>
    </row>
    <row r="9" spans="1:18" x14ac:dyDescent="0.5">
      <c r="A9" s="7"/>
      <c r="B9" s="8"/>
      <c r="C9" s="7" t="s">
        <v>41</v>
      </c>
      <c r="D9" s="8" t="s">
        <v>22</v>
      </c>
      <c r="E9" s="7" t="s">
        <v>8</v>
      </c>
      <c r="F9" s="7" t="s">
        <v>26</v>
      </c>
      <c r="G9" s="9" t="s">
        <v>28</v>
      </c>
      <c r="H9" s="10" t="s">
        <v>29</v>
      </c>
      <c r="I9" s="9" t="s">
        <v>30</v>
      </c>
      <c r="J9" s="10" t="s">
        <v>31</v>
      </c>
      <c r="K9" s="9" t="s">
        <v>32</v>
      </c>
      <c r="L9" s="10" t="s">
        <v>33</v>
      </c>
      <c r="M9" s="9" t="s">
        <v>34</v>
      </c>
      <c r="N9" s="10" t="s">
        <v>35</v>
      </c>
      <c r="O9" s="9" t="s">
        <v>36</v>
      </c>
      <c r="P9" s="10" t="s">
        <v>37</v>
      </c>
      <c r="Q9" s="9" t="s">
        <v>38</v>
      </c>
      <c r="R9" s="11" t="s">
        <v>582</v>
      </c>
    </row>
    <row r="10" spans="1:18" x14ac:dyDescent="0.5">
      <c r="A10" s="13"/>
      <c r="B10" s="14"/>
      <c r="C10" s="13" t="s">
        <v>8</v>
      </c>
      <c r="D10" s="14"/>
      <c r="E10" s="13"/>
      <c r="F10" s="13" t="s">
        <v>27</v>
      </c>
      <c r="G10" s="15"/>
      <c r="H10" s="16"/>
      <c r="I10" s="15"/>
      <c r="J10" s="16"/>
      <c r="K10" s="15"/>
      <c r="L10" s="16"/>
      <c r="M10" s="15"/>
      <c r="N10" s="16"/>
      <c r="O10" s="15"/>
      <c r="P10" s="16"/>
      <c r="Q10" s="15"/>
      <c r="R10" s="17"/>
    </row>
    <row r="11" spans="1:18" x14ac:dyDescent="0.5">
      <c r="A11" s="75">
        <v>1</v>
      </c>
      <c r="B11" s="18" t="s">
        <v>88</v>
      </c>
      <c r="C11" s="27" t="s">
        <v>89</v>
      </c>
      <c r="D11" s="30">
        <v>13000</v>
      </c>
      <c r="E11" s="19" t="s">
        <v>48</v>
      </c>
      <c r="F11" s="75" t="s">
        <v>93</v>
      </c>
      <c r="G11" s="19"/>
      <c r="H11" s="27"/>
      <c r="I11" s="19"/>
      <c r="J11" s="27"/>
      <c r="K11" s="19"/>
      <c r="L11" s="27"/>
      <c r="M11" s="19"/>
      <c r="N11" s="27"/>
      <c r="O11" s="19"/>
      <c r="P11" s="27"/>
      <c r="Q11" s="19"/>
      <c r="R11" s="27"/>
    </row>
    <row r="12" spans="1:18" x14ac:dyDescent="0.5">
      <c r="A12" s="78"/>
      <c r="B12" s="21"/>
      <c r="C12" s="28" t="s">
        <v>90</v>
      </c>
      <c r="D12" s="28"/>
      <c r="E12" s="22"/>
      <c r="F12" s="78"/>
      <c r="G12" s="22"/>
      <c r="H12" s="28"/>
      <c r="I12" s="22"/>
      <c r="J12" s="28"/>
      <c r="K12" s="22"/>
      <c r="L12" s="28"/>
      <c r="M12" s="22"/>
      <c r="N12" s="28"/>
      <c r="O12" s="22"/>
      <c r="P12" s="28"/>
      <c r="Q12" s="22"/>
      <c r="R12" s="28"/>
    </row>
    <row r="13" spans="1:18" x14ac:dyDescent="0.5">
      <c r="A13" s="78"/>
      <c r="B13" s="21"/>
      <c r="C13" s="28" t="s">
        <v>91</v>
      </c>
      <c r="D13" s="28"/>
      <c r="E13" s="22"/>
      <c r="F13" s="78"/>
      <c r="G13" s="22"/>
      <c r="H13" s="28"/>
      <c r="I13" s="22"/>
      <c r="J13" s="28"/>
      <c r="K13" s="22"/>
      <c r="L13" s="28"/>
      <c r="M13" s="22"/>
      <c r="N13" s="28"/>
      <c r="O13" s="22"/>
      <c r="P13" s="28"/>
      <c r="Q13" s="22"/>
      <c r="R13" s="28"/>
    </row>
    <row r="14" spans="1:18" x14ac:dyDescent="0.5">
      <c r="A14" s="79"/>
      <c r="B14" s="24"/>
      <c r="C14" s="29" t="s">
        <v>92</v>
      </c>
      <c r="D14" s="29"/>
      <c r="E14" s="25"/>
      <c r="F14" s="79"/>
      <c r="G14" s="25"/>
      <c r="H14" s="29"/>
      <c r="I14" s="25"/>
      <c r="J14" s="29"/>
      <c r="K14" s="25"/>
      <c r="L14" s="29"/>
      <c r="M14" s="25"/>
      <c r="N14" s="29"/>
      <c r="O14" s="25"/>
      <c r="P14" s="29"/>
      <c r="Q14" s="25"/>
      <c r="R14" s="29"/>
    </row>
    <row r="15" spans="1:18" x14ac:dyDescent="0.5">
      <c r="A15" s="75">
        <v>2</v>
      </c>
      <c r="B15" s="27" t="s">
        <v>88</v>
      </c>
      <c r="C15" s="27" t="s">
        <v>94</v>
      </c>
      <c r="D15" s="34">
        <v>50000</v>
      </c>
      <c r="E15" s="27" t="s">
        <v>48</v>
      </c>
      <c r="F15" s="75" t="s">
        <v>93</v>
      </c>
      <c r="G15" s="19"/>
      <c r="H15" s="27"/>
      <c r="I15" s="19"/>
      <c r="J15" s="27"/>
      <c r="K15" s="19"/>
      <c r="L15" s="27"/>
      <c r="M15" s="19"/>
      <c r="N15" s="27"/>
      <c r="O15" s="19"/>
      <c r="P15" s="27"/>
      <c r="Q15" s="19"/>
      <c r="R15" s="27"/>
    </row>
    <row r="16" spans="1:18" x14ac:dyDescent="0.5">
      <c r="A16" s="78"/>
      <c r="B16" s="28"/>
      <c r="C16" s="28" t="s">
        <v>95</v>
      </c>
      <c r="D16" s="22"/>
      <c r="E16" s="28"/>
      <c r="F16" s="78"/>
      <c r="G16" s="22"/>
      <c r="H16" s="28"/>
      <c r="I16" s="22"/>
      <c r="J16" s="28"/>
      <c r="K16" s="22"/>
      <c r="L16" s="28"/>
      <c r="M16" s="22"/>
      <c r="N16" s="28"/>
      <c r="O16" s="22"/>
      <c r="P16" s="28"/>
      <c r="Q16" s="22"/>
      <c r="R16" s="28"/>
    </row>
    <row r="17" spans="1:18" x14ac:dyDescent="0.5">
      <c r="A17" s="78"/>
      <c r="B17" s="28"/>
      <c r="C17" s="28" t="s">
        <v>96</v>
      </c>
      <c r="D17" s="22"/>
      <c r="E17" s="28"/>
      <c r="F17" s="78"/>
      <c r="G17" s="22"/>
      <c r="H17" s="28"/>
      <c r="I17" s="22"/>
      <c r="J17" s="28"/>
      <c r="K17" s="22"/>
      <c r="L17" s="28"/>
      <c r="M17" s="22"/>
      <c r="N17" s="28"/>
      <c r="O17" s="22"/>
      <c r="P17" s="28"/>
      <c r="Q17" s="22"/>
      <c r="R17" s="28"/>
    </row>
    <row r="18" spans="1:18" x14ac:dyDescent="0.5">
      <c r="A18" s="79"/>
      <c r="B18" s="29"/>
      <c r="C18" s="29" t="s">
        <v>97</v>
      </c>
      <c r="D18" s="25"/>
      <c r="E18" s="29"/>
      <c r="F18" s="79"/>
      <c r="G18" s="25"/>
      <c r="H18" s="29"/>
      <c r="I18" s="25"/>
      <c r="J18" s="29"/>
      <c r="K18" s="25"/>
      <c r="L18" s="29"/>
      <c r="M18" s="25"/>
      <c r="N18" s="29"/>
      <c r="O18" s="25"/>
      <c r="P18" s="29"/>
      <c r="Q18" s="25"/>
      <c r="R18" s="29"/>
    </row>
    <row r="19" spans="1:18" x14ac:dyDescent="0.5">
      <c r="A19" s="75">
        <v>3</v>
      </c>
      <c r="B19" s="27" t="s">
        <v>153</v>
      </c>
      <c r="C19" s="27" t="s">
        <v>98</v>
      </c>
      <c r="D19" s="34">
        <v>7000</v>
      </c>
      <c r="E19" s="27" t="s">
        <v>48</v>
      </c>
      <c r="F19" s="75" t="s">
        <v>93</v>
      </c>
      <c r="G19" s="19"/>
      <c r="H19" s="27"/>
      <c r="I19" s="19"/>
      <c r="J19" s="27"/>
      <c r="K19" s="19"/>
      <c r="L19" s="27"/>
      <c r="M19" s="19"/>
      <c r="N19" s="27"/>
      <c r="O19" s="19"/>
      <c r="P19" s="27"/>
      <c r="Q19" s="19"/>
      <c r="R19" s="27"/>
    </row>
    <row r="20" spans="1:18" x14ac:dyDescent="0.5">
      <c r="A20" s="28"/>
      <c r="B20" s="28"/>
      <c r="C20" s="28" t="s">
        <v>99</v>
      </c>
      <c r="D20" s="22"/>
      <c r="E20" s="28"/>
      <c r="F20" s="28"/>
      <c r="G20" s="22"/>
      <c r="H20" s="28"/>
      <c r="I20" s="22"/>
      <c r="J20" s="28"/>
      <c r="K20" s="22"/>
      <c r="L20" s="28"/>
      <c r="M20" s="22"/>
      <c r="N20" s="28"/>
      <c r="O20" s="22"/>
      <c r="P20" s="28"/>
      <c r="Q20" s="22"/>
      <c r="R20" s="28"/>
    </row>
    <row r="21" spans="1:18" x14ac:dyDescent="0.5">
      <c r="A21" s="28"/>
      <c r="B21" s="28"/>
      <c r="C21" s="28" t="s">
        <v>100</v>
      </c>
      <c r="D21" s="22"/>
      <c r="E21" s="28"/>
      <c r="F21" s="28"/>
      <c r="G21" s="22"/>
      <c r="H21" s="28"/>
      <c r="I21" s="22"/>
      <c r="J21" s="28"/>
      <c r="K21" s="22"/>
      <c r="L21" s="28"/>
      <c r="M21" s="22"/>
      <c r="N21" s="28"/>
      <c r="O21" s="22"/>
      <c r="P21" s="28"/>
      <c r="Q21" s="22"/>
      <c r="R21" s="28"/>
    </row>
    <row r="22" spans="1:18" x14ac:dyDescent="0.5">
      <c r="A22" s="29"/>
      <c r="B22" s="29"/>
      <c r="C22" s="29" t="s">
        <v>101</v>
      </c>
      <c r="D22" s="25"/>
      <c r="E22" s="29"/>
      <c r="F22" s="29"/>
      <c r="G22" s="25"/>
      <c r="H22" s="29"/>
      <c r="I22" s="25"/>
      <c r="J22" s="29"/>
      <c r="K22" s="25"/>
      <c r="L22" s="29"/>
      <c r="M22" s="25"/>
      <c r="N22" s="29"/>
      <c r="O22" s="25"/>
      <c r="P22" s="29"/>
      <c r="Q22" s="25"/>
      <c r="R22" s="29"/>
    </row>
    <row r="24" spans="1:18" ht="21.75" customHeight="1" x14ac:dyDescent="0.5">
      <c r="A24" s="114">
        <v>28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</row>
    <row r="25" spans="1:18" ht="24" x14ac:dyDescent="0.55000000000000004">
      <c r="A25" s="36" t="s">
        <v>124</v>
      </c>
      <c r="B25" s="37"/>
      <c r="C25" s="37"/>
      <c r="D25" s="37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108" t="s">
        <v>580</v>
      </c>
      <c r="Q25" s="109"/>
      <c r="R25" s="110"/>
    </row>
    <row r="26" spans="1:18" x14ac:dyDescent="0.5">
      <c r="A26" s="22"/>
      <c r="B26" s="46" t="s">
        <v>125</v>
      </c>
      <c r="C26" s="46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 x14ac:dyDescent="0.5">
      <c r="A27" s="2" t="s">
        <v>19</v>
      </c>
      <c r="B27" s="3" t="s">
        <v>21</v>
      </c>
      <c r="C27" s="2" t="s">
        <v>20</v>
      </c>
      <c r="D27" s="3" t="s">
        <v>13</v>
      </c>
      <c r="E27" s="2" t="s">
        <v>23</v>
      </c>
      <c r="F27" s="2" t="s">
        <v>15</v>
      </c>
      <c r="G27" s="115" t="s">
        <v>43</v>
      </c>
      <c r="H27" s="116"/>
      <c r="I27" s="117"/>
      <c r="J27" s="115" t="s">
        <v>44</v>
      </c>
      <c r="K27" s="116"/>
      <c r="L27" s="116"/>
      <c r="M27" s="116"/>
      <c r="N27" s="116"/>
      <c r="O27" s="116"/>
      <c r="P27" s="116"/>
      <c r="Q27" s="116"/>
      <c r="R27" s="117"/>
    </row>
    <row r="28" spans="1:18" x14ac:dyDescent="0.5">
      <c r="A28" s="7"/>
      <c r="B28" s="37"/>
      <c r="C28" s="7" t="s">
        <v>41</v>
      </c>
      <c r="D28" s="37" t="s">
        <v>22</v>
      </c>
      <c r="E28" s="7" t="s">
        <v>8</v>
      </c>
      <c r="F28" s="7" t="s">
        <v>26</v>
      </c>
      <c r="G28" s="9" t="s">
        <v>28</v>
      </c>
      <c r="H28" s="10" t="s">
        <v>29</v>
      </c>
      <c r="I28" s="9" t="s">
        <v>30</v>
      </c>
      <c r="J28" s="10" t="s">
        <v>31</v>
      </c>
      <c r="K28" s="9" t="s">
        <v>32</v>
      </c>
      <c r="L28" s="10" t="s">
        <v>33</v>
      </c>
      <c r="M28" s="9" t="s">
        <v>34</v>
      </c>
      <c r="N28" s="10" t="s">
        <v>35</v>
      </c>
      <c r="O28" s="9" t="s">
        <v>36</v>
      </c>
      <c r="P28" s="10" t="s">
        <v>37</v>
      </c>
      <c r="Q28" s="9" t="s">
        <v>38</v>
      </c>
      <c r="R28" s="11" t="s">
        <v>582</v>
      </c>
    </row>
    <row r="29" spans="1:18" x14ac:dyDescent="0.5">
      <c r="A29" s="13"/>
      <c r="B29" s="35"/>
      <c r="C29" s="13" t="s">
        <v>8</v>
      </c>
      <c r="D29" s="35"/>
      <c r="E29" s="13"/>
      <c r="F29" s="13" t="s">
        <v>27</v>
      </c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7"/>
    </row>
    <row r="30" spans="1:18" x14ac:dyDescent="0.5">
      <c r="A30" s="73">
        <v>4</v>
      </c>
      <c r="B30" s="27" t="s">
        <v>102</v>
      </c>
      <c r="C30" s="19" t="s">
        <v>104</v>
      </c>
      <c r="D30" s="30">
        <v>12900</v>
      </c>
      <c r="E30" s="19" t="s">
        <v>48</v>
      </c>
      <c r="F30" s="75" t="s">
        <v>93</v>
      </c>
      <c r="G30" s="43"/>
      <c r="H30" s="9"/>
      <c r="I30" s="42"/>
      <c r="J30" s="9"/>
      <c r="K30" s="42"/>
      <c r="L30" s="9"/>
      <c r="M30" s="42"/>
      <c r="N30" s="9"/>
      <c r="O30" s="42"/>
      <c r="P30" s="9"/>
      <c r="Q30" s="42"/>
      <c r="R30" s="9"/>
    </row>
    <row r="31" spans="1:18" x14ac:dyDescent="0.5">
      <c r="A31" s="76"/>
      <c r="B31" s="28" t="s">
        <v>103</v>
      </c>
      <c r="C31" s="22" t="s">
        <v>105</v>
      </c>
      <c r="D31" s="28"/>
      <c r="E31" s="22"/>
      <c r="F31" s="78"/>
      <c r="G31" s="44"/>
      <c r="H31" s="61"/>
      <c r="I31" s="38"/>
      <c r="J31" s="61"/>
      <c r="K31" s="38"/>
      <c r="L31" s="61"/>
      <c r="M31" s="38"/>
      <c r="N31" s="61"/>
      <c r="O31" s="38"/>
      <c r="P31" s="61"/>
      <c r="Q31" s="38"/>
      <c r="R31" s="61"/>
    </row>
    <row r="32" spans="1:18" x14ac:dyDescent="0.5">
      <c r="A32" s="77"/>
      <c r="B32" s="29"/>
      <c r="C32" s="25" t="s">
        <v>106</v>
      </c>
      <c r="D32" s="29"/>
      <c r="E32" s="25"/>
      <c r="F32" s="79"/>
      <c r="G32" s="41"/>
      <c r="H32" s="15"/>
      <c r="I32" s="16"/>
      <c r="J32" s="15"/>
      <c r="K32" s="16"/>
      <c r="L32" s="15"/>
      <c r="M32" s="16"/>
      <c r="N32" s="15"/>
      <c r="O32" s="16"/>
      <c r="P32" s="15"/>
      <c r="Q32" s="16"/>
      <c r="R32" s="15"/>
    </row>
    <row r="33" spans="1:18" x14ac:dyDescent="0.5">
      <c r="A33" s="75">
        <v>5</v>
      </c>
      <c r="B33" s="27" t="s">
        <v>102</v>
      </c>
      <c r="C33" s="27" t="s">
        <v>107</v>
      </c>
      <c r="D33" s="45">
        <v>26900</v>
      </c>
      <c r="E33" s="27" t="s">
        <v>48</v>
      </c>
      <c r="F33" s="75" t="s">
        <v>93</v>
      </c>
      <c r="G33" s="19"/>
      <c r="H33" s="27"/>
      <c r="I33" s="19"/>
      <c r="J33" s="27"/>
      <c r="K33" s="19"/>
      <c r="L33" s="27"/>
      <c r="M33" s="19"/>
      <c r="N33" s="27"/>
      <c r="O33" s="19"/>
      <c r="P33" s="27"/>
      <c r="Q33" s="19"/>
      <c r="R33" s="27"/>
    </row>
    <row r="34" spans="1:18" x14ac:dyDescent="0.5">
      <c r="A34" s="78"/>
      <c r="B34" s="28" t="s">
        <v>103</v>
      </c>
      <c r="C34" s="28" t="s">
        <v>108</v>
      </c>
      <c r="D34" s="21"/>
      <c r="E34" s="28"/>
      <c r="F34" s="78"/>
      <c r="G34" s="22"/>
      <c r="H34" s="28"/>
      <c r="I34" s="22"/>
      <c r="J34" s="28"/>
      <c r="K34" s="22"/>
      <c r="L34" s="28"/>
      <c r="M34" s="22"/>
      <c r="N34" s="28"/>
      <c r="O34" s="22"/>
      <c r="P34" s="28"/>
      <c r="Q34" s="22"/>
      <c r="R34" s="28"/>
    </row>
    <row r="35" spans="1:18" x14ac:dyDescent="0.5">
      <c r="A35" s="78"/>
      <c r="B35" s="28"/>
      <c r="C35" s="28" t="s">
        <v>109</v>
      </c>
      <c r="D35" s="21"/>
      <c r="E35" s="28"/>
      <c r="F35" s="78"/>
      <c r="G35" s="22"/>
      <c r="H35" s="28"/>
      <c r="I35" s="22"/>
      <c r="J35" s="28"/>
      <c r="K35" s="22"/>
      <c r="L35" s="28"/>
      <c r="M35" s="22"/>
      <c r="N35" s="28"/>
      <c r="O35" s="22"/>
      <c r="P35" s="28"/>
      <c r="Q35" s="22"/>
      <c r="R35" s="28"/>
    </row>
    <row r="36" spans="1:18" x14ac:dyDescent="0.5">
      <c r="A36" s="78"/>
      <c r="B36" s="28"/>
      <c r="C36" s="28" t="s">
        <v>110</v>
      </c>
      <c r="D36" s="21"/>
      <c r="E36" s="28"/>
      <c r="F36" s="78"/>
      <c r="G36" s="22"/>
      <c r="H36" s="28"/>
      <c r="I36" s="22"/>
      <c r="J36" s="28"/>
      <c r="K36" s="22"/>
      <c r="L36" s="28"/>
      <c r="M36" s="22"/>
      <c r="N36" s="28"/>
      <c r="O36" s="22"/>
      <c r="P36" s="28"/>
      <c r="Q36" s="22"/>
      <c r="R36" s="28"/>
    </row>
    <row r="37" spans="1:18" x14ac:dyDescent="0.5">
      <c r="A37" s="79"/>
      <c r="B37" s="29"/>
      <c r="C37" s="29" t="s">
        <v>111</v>
      </c>
      <c r="D37" s="24"/>
      <c r="E37" s="29"/>
      <c r="F37" s="79"/>
      <c r="G37" s="25"/>
      <c r="H37" s="29"/>
      <c r="I37" s="25"/>
      <c r="J37" s="29"/>
      <c r="K37" s="25"/>
      <c r="L37" s="29"/>
      <c r="M37" s="25"/>
      <c r="N37" s="29"/>
      <c r="O37" s="25"/>
      <c r="P37" s="29"/>
      <c r="Q37" s="25"/>
      <c r="R37" s="29"/>
    </row>
    <row r="38" spans="1:18" x14ac:dyDescent="0.5">
      <c r="A38" s="75">
        <v>6</v>
      </c>
      <c r="B38" s="27" t="s">
        <v>88</v>
      </c>
      <c r="C38" s="27" t="s">
        <v>126</v>
      </c>
      <c r="D38" s="34">
        <v>107200</v>
      </c>
      <c r="E38" s="18" t="s">
        <v>48</v>
      </c>
      <c r="F38" s="75" t="s">
        <v>128</v>
      </c>
      <c r="G38" s="19"/>
      <c r="H38" s="27"/>
      <c r="I38" s="19"/>
      <c r="J38" s="27"/>
      <c r="K38" s="19"/>
      <c r="L38" s="27"/>
      <c r="M38" s="19"/>
      <c r="N38" s="27"/>
      <c r="O38" s="18"/>
      <c r="P38" s="27"/>
      <c r="Q38" s="20"/>
      <c r="R38" s="27"/>
    </row>
    <row r="39" spans="1:18" x14ac:dyDescent="0.5">
      <c r="A39" s="28"/>
      <c r="B39" s="28"/>
      <c r="C39" s="28" t="s">
        <v>127</v>
      </c>
      <c r="D39" s="22"/>
      <c r="E39" s="21"/>
      <c r="F39" s="78"/>
      <c r="G39" s="22"/>
      <c r="H39" s="28"/>
      <c r="I39" s="22"/>
      <c r="J39" s="28"/>
      <c r="K39" s="22"/>
      <c r="L39" s="28"/>
      <c r="M39" s="22"/>
      <c r="N39" s="28"/>
      <c r="O39" s="21"/>
      <c r="P39" s="28"/>
      <c r="Q39" s="23"/>
      <c r="R39" s="28"/>
    </row>
    <row r="40" spans="1:18" x14ac:dyDescent="0.5">
      <c r="A40" s="29"/>
      <c r="B40" s="29"/>
      <c r="C40" s="29" t="s">
        <v>561</v>
      </c>
      <c r="D40" s="25"/>
      <c r="E40" s="24"/>
      <c r="F40" s="29"/>
      <c r="G40" s="25"/>
      <c r="H40" s="29"/>
      <c r="I40" s="25"/>
      <c r="J40" s="29"/>
      <c r="K40" s="25"/>
      <c r="L40" s="29"/>
      <c r="M40" s="25"/>
      <c r="N40" s="29"/>
      <c r="O40" s="24"/>
      <c r="P40" s="29"/>
      <c r="Q40" s="26"/>
      <c r="R40" s="29"/>
    </row>
    <row r="41" spans="1:18" x14ac:dyDescent="0.5">
      <c r="A41" s="58"/>
      <c r="B41" s="84" t="s">
        <v>559</v>
      </c>
      <c r="C41" s="84" t="s">
        <v>13</v>
      </c>
      <c r="D41" s="85">
        <f>D38+D33+D30+D19+D15+D11</f>
        <v>217000</v>
      </c>
      <c r="E41" s="84" t="s">
        <v>544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60"/>
    </row>
    <row r="47" spans="1:18" ht="21.75" customHeight="1" x14ac:dyDescent="0.5">
      <c r="A47" s="114">
        <v>29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</row>
    <row r="49" spans="1:18" ht="24" x14ac:dyDescent="0.55000000000000004">
      <c r="A49" s="12" t="s">
        <v>39</v>
      </c>
      <c r="B49" s="12"/>
      <c r="C49" s="12"/>
      <c r="P49" s="108" t="s">
        <v>580</v>
      </c>
      <c r="Q49" s="109"/>
      <c r="R49" s="110"/>
    </row>
    <row r="50" spans="1:18" x14ac:dyDescent="0.5">
      <c r="A50" s="118" t="s">
        <v>40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</row>
    <row r="51" spans="1:18" x14ac:dyDescent="0.5">
      <c r="A51" s="118" t="s">
        <v>2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</row>
    <row r="52" spans="1:18" x14ac:dyDescent="0.5">
      <c r="A52" s="119" t="s">
        <v>3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</row>
    <row r="53" spans="1:18" x14ac:dyDescent="0.5">
      <c r="A53" s="119" t="s">
        <v>152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</row>
    <row r="54" spans="1:18" x14ac:dyDescent="0.5">
      <c r="A54" s="36" t="s">
        <v>150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1:18" x14ac:dyDescent="0.5">
      <c r="B55" s="47" t="s">
        <v>151</v>
      </c>
    </row>
    <row r="56" spans="1:18" x14ac:dyDescent="0.5">
      <c r="A56" s="2" t="s">
        <v>19</v>
      </c>
      <c r="B56" s="3" t="s">
        <v>21</v>
      </c>
      <c r="C56" s="2" t="s">
        <v>20</v>
      </c>
      <c r="D56" s="3" t="s">
        <v>13</v>
      </c>
      <c r="E56" s="2" t="s">
        <v>23</v>
      </c>
      <c r="F56" s="2" t="s">
        <v>15</v>
      </c>
      <c r="G56" s="4" t="s">
        <v>43</v>
      </c>
      <c r="H56" s="5"/>
      <c r="I56" s="6"/>
      <c r="J56" s="115" t="s">
        <v>44</v>
      </c>
      <c r="K56" s="116"/>
      <c r="L56" s="116"/>
      <c r="M56" s="116"/>
      <c r="N56" s="116"/>
      <c r="O56" s="116"/>
      <c r="P56" s="116"/>
      <c r="Q56" s="116"/>
      <c r="R56" s="117"/>
    </row>
    <row r="57" spans="1:18" x14ac:dyDescent="0.5">
      <c r="A57" s="7"/>
      <c r="B57" s="37"/>
      <c r="C57" s="7" t="s">
        <v>41</v>
      </c>
      <c r="D57" s="37" t="s">
        <v>22</v>
      </c>
      <c r="E57" s="7" t="s">
        <v>8</v>
      </c>
      <c r="F57" s="7" t="s">
        <v>26</v>
      </c>
      <c r="G57" s="9" t="s">
        <v>28</v>
      </c>
      <c r="H57" s="10" t="s">
        <v>29</v>
      </c>
      <c r="I57" s="9" t="s">
        <v>30</v>
      </c>
      <c r="J57" s="10" t="s">
        <v>31</v>
      </c>
      <c r="K57" s="9" t="s">
        <v>32</v>
      </c>
      <c r="L57" s="10" t="s">
        <v>33</v>
      </c>
      <c r="M57" s="9" t="s">
        <v>34</v>
      </c>
      <c r="N57" s="10" t="s">
        <v>35</v>
      </c>
      <c r="O57" s="9" t="s">
        <v>36</v>
      </c>
      <c r="P57" s="10" t="s">
        <v>37</v>
      </c>
      <c r="Q57" s="9" t="s">
        <v>38</v>
      </c>
      <c r="R57" s="11" t="s">
        <v>582</v>
      </c>
    </row>
    <row r="58" spans="1:18" x14ac:dyDescent="0.5">
      <c r="A58" s="13"/>
      <c r="B58" s="35"/>
      <c r="C58" s="13" t="s">
        <v>8</v>
      </c>
      <c r="D58" s="35"/>
      <c r="E58" s="13"/>
      <c r="F58" s="13" t="s">
        <v>27</v>
      </c>
      <c r="G58" s="15"/>
      <c r="H58" s="16"/>
      <c r="I58" s="15"/>
      <c r="J58" s="16"/>
      <c r="K58" s="15"/>
      <c r="L58" s="16"/>
      <c r="M58" s="15"/>
      <c r="N58" s="16"/>
      <c r="O58" s="15"/>
      <c r="P58" s="16"/>
      <c r="Q58" s="15"/>
      <c r="R58" s="17"/>
    </row>
    <row r="59" spans="1:18" x14ac:dyDescent="0.5">
      <c r="A59" s="75">
        <v>1</v>
      </c>
      <c r="B59" s="27" t="s">
        <v>88</v>
      </c>
      <c r="C59" s="27" t="s">
        <v>156</v>
      </c>
      <c r="D59" s="34">
        <v>10000</v>
      </c>
      <c r="E59" s="27" t="s">
        <v>48</v>
      </c>
      <c r="F59" s="75" t="s">
        <v>160</v>
      </c>
      <c r="G59" s="19"/>
      <c r="H59" s="27"/>
      <c r="I59" s="19"/>
      <c r="J59" s="27"/>
      <c r="K59" s="19"/>
      <c r="L59" s="27"/>
      <c r="M59" s="27"/>
      <c r="N59" s="19"/>
      <c r="O59" s="27"/>
      <c r="P59" s="19"/>
      <c r="Q59" s="27"/>
      <c r="R59" s="20"/>
    </row>
    <row r="60" spans="1:18" x14ac:dyDescent="0.5">
      <c r="A60" s="28"/>
      <c r="B60" s="28"/>
      <c r="C60" s="28" t="s">
        <v>157</v>
      </c>
      <c r="D60" s="22"/>
      <c r="E60" s="28"/>
      <c r="F60" s="28"/>
      <c r="G60" s="22"/>
      <c r="H60" s="28"/>
      <c r="I60" s="22"/>
      <c r="J60" s="28"/>
      <c r="K60" s="22"/>
      <c r="L60" s="28"/>
      <c r="M60" s="28"/>
      <c r="N60" s="22"/>
      <c r="O60" s="28"/>
      <c r="P60" s="22"/>
      <c r="Q60" s="28"/>
      <c r="R60" s="23"/>
    </row>
    <row r="61" spans="1:18" x14ac:dyDescent="0.5">
      <c r="A61" s="28"/>
      <c r="B61" s="28"/>
      <c r="C61" s="28" t="s">
        <v>158</v>
      </c>
      <c r="D61" s="22"/>
      <c r="E61" s="28"/>
      <c r="F61" s="28"/>
      <c r="G61" s="22"/>
      <c r="H61" s="28"/>
      <c r="I61" s="22"/>
      <c r="J61" s="28"/>
      <c r="K61" s="22"/>
      <c r="L61" s="28"/>
      <c r="M61" s="28"/>
      <c r="N61" s="22"/>
      <c r="O61" s="28"/>
      <c r="P61" s="22"/>
      <c r="Q61" s="28"/>
      <c r="R61" s="23"/>
    </row>
    <row r="62" spans="1:18" x14ac:dyDescent="0.5">
      <c r="A62" s="29"/>
      <c r="B62" s="29"/>
      <c r="C62" s="29" t="s">
        <v>159</v>
      </c>
      <c r="D62" s="25"/>
      <c r="E62" s="29"/>
      <c r="F62" s="29"/>
      <c r="G62" s="25"/>
      <c r="H62" s="29"/>
      <c r="I62" s="25"/>
      <c r="J62" s="29"/>
      <c r="K62" s="25"/>
      <c r="L62" s="29"/>
      <c r="M62" s="29"/>
      <c r="N62" s="25"/>
      <c r="O62" s="29"/>
      <c r="P62" s="25"/>
      <c r="Q62" s="29"/>
      <c r="R62" s="26"/>
    </row>
    <row r="63" spans="1:18" ht="21.75" customHeight="1" x14ac:dyDescent="0.5">
      <c r="A63" s="58"/>
      <c r="B63" s="84" t="s">
        <v>562</v>
      </c>
      <c r="C63" s="92" t="s">
        <v>546</v>
      </c>
      <c r="D63" s="85">
        <v>10000</v>
      </c>
      <c r="E63" s="84" t="s">
        <v>544</v>
      </c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60"/>
    </row>
    <row r="64" spans="1:18" ht="21.75" customHeight="1" x14ac:dyDescent="0.5"/>
    <row r="65" spans="1:18" ht="21.75" customHeight="1" x14ac:dyDescent="0.5"/>
    <row r="66" spans="1:18" ht="21.75" customHeight="1" x14ac:dyDescent="0.5"/>
    <row r="67" spans="1:18" ht="21.75" customHeight="1" x14ac:dyDescent="0.5"/>
    <row r="68" spans="1:18" ht="21.75" customHeight="1" x14ac:dyDescent="0.5"/>
    <row r="69" spans="1:18" ht="21.75" customHeight="1" x14ac:dyDescent="0.5"/>
    <row r="70" spans="1:18" ht="21.75" customHeight="1" x14ac:dyDescent="0.5"/>
    <row r="71" spans="1:18" ht="21.75" customHeight="1" x14ac:dyDescent="0.5">
      <c r="A71" s="114">
        <v>27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</row>
    <row r="72" spans="1:18" ht="21.75" customHeight="1" x14ac:dyDescent="0.5"/>
    <row r="73" spans="1:18" ht="24" x14ac:dyDescent="0.55000000000000004">
      <c r="A73" s="12" t="s">
        <v>39</v>
      </c>
      <c r="B73" s="12"/>
      <c r="C73" s="12"/>
      <c r="P73" s="108" t="s">
        <v>580</v>
      </c>
      <c r="Q73" s="109"/>
      <c r="R73" s="110"/>
    </row>
    <row r="74" spans="1:18" x14ac:dyDescent="0.5">
      <c r="A74" s="118" t="s">
        <v>40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</row>
    <row r="75" spans="1:18" x14ac:dyDescent="0.5">
      <c r="A75" s="118" t="s">
        <v>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</row>
    <row r="76" spans="1:18" x14ac:dyDescent="0.5">
      <c r="A76" s="119" t="s">
        <v>3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</row>
    <row r="77" spans="1:18" x14ac:dyDescent="0.5">
      <c r="A77" s="119" t="s">
        <v>152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</row>
    <row r="78" spans="1:18" x14ac:dyDescent="0.5">
      <c r="A78" s="36" t="s">
        <v>292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1:18" x14ac:dyDescent="0.5">
      <c r="B79" s="47" t="s">
        <v>293</v>
      </c>
    </row>
    <row r="80" spans="1:18" x14ac:dyDescent="0.5">
      <c r="A80" s="2" t="s">
        <v>19</v>
      </c>
      <c r="B80" s="3" t="s">
        <v>21</v>
      </c>
      <c r="C80" s="2" t="s">
        <v>20</v>
      </c>
      <c r="D80" s="3" t="s">
        <v>13</v>
      </c>
      <c r="E80" s="2" t="s">
        <v>23</v>
      </c>
      <c r="F80" s="2" t="s">
        <v>15</v>
      </c>
      <c r="G80" s="115" t="s">
        <v>43</v>
      </c>
      <c r="H80" s="116"/>
      <c r="I80" s="117"/>
      <c r="J80" s="115" t="s">
        <v>44</v>
      </c>
      <c r="K80" s="116"/>
      <c r="L80" s="116"/>
      <c r="M80" s="116"/>
      <c r="N80" s="116"/>
      <c r="O80" s="116"/>
      <c r="P80" s="116"/>
      <c r="Q80" s="116"/>
      <c r="R80" s="117"/>
    </row>
    <row r="81" spans="1:18" x14ac:dyDescent="0.5">
      <c r="A81" s="7"/>
      <c r="B81" s="37"/>
      <c r="C81" s="7" t="s">
        <v>41</v>
      </c>
      <c r="D81" s="37" t="s">
        <v>22</v>
      </c>
      <c r="E81" s="7" t="s">
        <v>8</v>
      </c>
      <c r="F81" s="7" t="s">
        <v>26</v>
      </c>
      <c r="G81" s="9" t="s">
        <v>28</v>
      </c>
      <c r="H81" s="10" t="s">
        <v>29</v>
      </c>
      <c r="I81" s="9" t="s">
        <v>30</v>
      </c>
      <c r="J81" s="10" t="s">
        <v>31</v>
      </c>
      <c r="K81" s="9" t="s">
        <v>32</v>
      </c>
      <c r="L81" s="10" t="s">
        <v>33</v>
      </c>
      <c r="M81" s="9" t="s">
        <v>34</v>
      </c>
      <c r="N81" s="10" t="s">
        <v>35</v>
      </c>
      <c r="O81" s="9" t="s">
        <v>36</v>
      </c>
      <c r="P81" s="10" t="s">
        <v>37</v>
      </c>
      <c r="Q81" s="9" t="s">
        <v>38</v>
      </c>
      <c r="R81" s="11" t="s">
        <v>582</v>
      </c>
    </row>
    <row r="82" spans="1:18" x14ac:dyDescent="0.5">
      <c r="A82" s="13"/>
      <c r="B82" s="35"/>
      <c r="C82" s="13" t="s">
        <v>8</v>
      </c>
      <c r="D82" s="35"/>
      <c r="E82" s="13"/>
      <c r="F82" s="13" t="s">
        <v>27</v>
      </c>
      <c r="G82" s="15"/>
      <c r="H82" s="16"/>
      <c r="I82" s="15"/>
      <c r="J82" s="16"/>
      <c r="K82" s="15"/>
      <c r="L82" s="16"/>
      <c r="M82" s="15"/>
      <c r="N82" s="16"/>
      <c r="O82" s="15"/>
      <c r="P82" s="16"/>
      <c r="Q82" s="15"/>
      <c r="R82" s="17"/>
    </row>
    <row r="83" spans="1:18" x14ac:dyDescent="0.5">
      <c r="A83" s="75">
        <v>1</v>
      </c>
      <c r="B83" s="27" t="s">
        <v>294</v>
      </c>
      <c r="C83" s="27" t="s">
        <v>295</v>
      </c>
      <c r="D83" s="34">
        <v>22000</v>
      </c>
      <c r="E83" s="27" t="s">
        <v>48</v>
      </c>
      <c r="F83" s="75" t="s">
        <v>49</v>
      </c>
      <c r="G83" s="19"/>
      <c r="H83" s="27"/>
      <c r="I83" s="19"/>
      <c r="J83" s="27"/>
      <c r="K83" s="19"/>
      <c r="L83" s="27"/>
      <c r="M83" s="19"/>
      <c r="N83" s="27"/>
      <c r="O83" s="19"/>
      <c r="P83" s="27"/>
      <c r="Q83" s="19"/>
      <c r="R83" s="27"/>
    </row>
    <row r="84" spans="1:18" x14ac:dyDescent="0.5">
      <c r="A84" s="28"/>
      <c r="B84" s="28" t="s">
        <v>560</v>
      </c>
      <c r="C84" s="28" t="s">
        <v>296</v>
      </c>
      <c r="D84" s="22"/>
      <c r="E84" s="28"/>
      <c r="F84" s="28"/>
      <c r="G84" s="22"/>
      <c r="H84" s="28"/>
      <c r="I84" s="22"/>
      <c r="J84" s="28"/>
      <c r="K84" s="22"/>
      <c r="L84" s="28"/>
      <c r="M84" s="22"/>
      <c r="N84" s="28"/>
      <c r="O84" s="22"/>
      <c r="P84" s="28"/>
      <c r="Q84" s="22"/>
      <c r="R84" s="28"/>
    </row>
    <row r="85" spans="1:18" x14ac:dyDescent="0.5">
      <c r="A85" s="28"/>
      <c r="B85" s="28"/>
      <c r="C85" s="28" t="s">
        <v>297</v>
      </c>
      <c r="D85" s="22"/>
      <c r="E85" s="28"/>
      <c r="F85" s="28"/>
      <c r="G85" s="22"/>
      <c r="H85" s="28"/>
      <c r="I85" s="22"/>
      <c r="J85" s="28"/>
      <c r="K85" s="22"/>
      <c r="L85" s="28"/>
      <c r="M85" s="22"/>
      <c r="N85" s="28"/>
      <c r="O85" s="22"/>
      <c r="P85" s="28"/>
      <c r="Q85" s="22"/>
      <c r="R85" s="28"/>
    </row>
    <row r="86" spans="1:18" x14ac:dyDescent="0.5">
      <c r="A86" s="29"/>
      <c r="B86" s="29"/>
      <c r="C86" s="29" t="s">
        <v>298</v>
      </c>
      <c r="D86" s="25"/>
      <c r="E86" s="29"/>
      <c r="F86" s="29"/>
      <c r="G86" s="25"/>
      <c r="H86" s="29"/>
      <c r="I86" s="25"/>
      <c r="J86" s="29"/>
      <c r="K86" s="25"/>
      <c r="L86" s="29"/>
      <c r="M86" s="25"/>
      <c r="N86" s="29"/>
      <c r="O86" s="25"/>
      <c r="P86" s="29"/>
      <c r="Q86" s="25"/>
      <c r="R86" s="29"/>
    </row>
    <row r="87" spans="1:18" x14ac:dyDescent="0.5">
      <c r="A87" s="58"/>
      <c r="B87" s="84" t="s">
        <v>553</v>
      </c>
      <c r="C87" s="92" t="s">
        <v>13</v>
      </c>
      <c r="D87" s="85">
        <v>22000</v>
      </c>
      <c r="E87" s="84" t="s">
        <v>544</v>
      </c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60"/>
    </row>
    <row r="95" spans="1:18" ht="21.75" customHeight="1" x14ac:dyDescent="0.5">
      <c r="A95" s="114">
        <v>30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</row>
    <row r="97" spans="1:18" ht="24" x14ac:dyDescent="0.55000000000000004">
      <c r="A97" s="12" t="s">
        <v>39</v>
      </c>
      <c r="B97" s="12"/>
      <c r="C97" s="12"/>
      <c r="P97" s="108" t="s">
        <v>580</v>
      </c>
      <c r="Q97" s="109"/>
      <c r="R97" s="110"/>
    </row>
    <row r="98" spans="1:18" x14ac:dyDescent="0.5">
      <c r="A98" s="118" t="s">
        <v>40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</row>
    <row r="99" spans="1:18" x14ac:dyDescent="0.5">
      <c r="A99" s="118" t="s">
        <v>2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</row>
    <row r="100" spans="1:18" x14ac:dyDescent="0.5">
      <c r="A100" s="119" t="s">
        <v>3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</row>
    <row r="101" spans="1:18" x14ac:dyDescent="0.5">
      <c r="A101" s="119" t="s">
        <v>152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</row>
    <row r="102" spans="1:18" x14ac:dyDescent="0.5">
      <c r="A102" s="36" t="s">
        <v>299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</row>
    <row r="103" spans="1:18" x14ac:dyDescent="0.5">
      <c r="B103" s="47" t="s">
        <v>516</v>
      </c>
    </row>
    <row r="104" spans="1:18" x14ac:dyDescent="0.5">
      <c r="A104" s="2" t="s">
        <v>19</v>
      </c>
      <c r="B104" s="3" t="s">
        <v>21</v>
      </c>
      <c r="C104" s="2" t="s">
        <v>20</v>
      </c>
      <c r="D104" s="3" t="s">
        <v>13</v>
      </c>
      <c r="E104" s="2" t="s">
        <v>23</v>
      </c>
      <c r="F104" s="2" t="s">
        <v>15</v>
      </c>
      <c r="G104" s="4" t="s">
        <v>43</v>
      </c>
      <c r="H104" s="5"/>
      <c r="I104" s="6"/>
      <c r="J104" s="115" t="s">
        <v>44</v>
      </c>
      <c r="K104" s="116"/>
      <c r="L104" s="116"/>
      <c r="M104" s="116"/>
      <c r="N104" s="116"/>
      <c r="O104" s="116"/>
      <c r="P104" s="116"/>
      <c r="Q104" s="116"/>
      <c r="R104" s="117"/>
    </row>
    <row r="105" spans="1:18" x14ac:dyDescent="0.5">
      <c r="A105" s="7"/>
      <c r="B105" s="37"/>
      <c r="C105" s="7" t="s">
        <v>41</v>
      </c>
      <c r="D105" s="37" t="s">
        <v>22</v>
      </c>
      <c r="E105" s="7" t="s">
        <v>8</v>
      </c>
      <c r="F105" s="7" t="s">
        <v>26</v>
      </c>
      <c r="G105" s="9" t="s">
        <v>28</v>
      </c>
      <c r="H105" s="10" t="s">
        <v>29</v>
      </c>
      <c r="I105" s="9" t="s">
        <v>30</v>
      </c>
      <c r="J105" s="10" t="s">
        <v>31</v>
      </c>
      <c r="K105" s="9" t="s">
        <v>32</v>
      </c>
      <c r="L105" s="10" t="s">
        <v>33</v>
      </c>
      <c r="M105" s="9" t="s">
        <v>34</v>
      </c>
      <c r="N105" s="10" t="s">
        <v>35</v>
      </c>
      <c r="O105" s="9" t="s">
        <v>36</v>
      </c>
      <c r="P105" s="10" t="s">
        <v>37</v>
      </c>
      <c r="Q105" s="9" t="s">
        <v>38</v>
      </c>
      <c r="R105" s="11" t="s">
        <v>582</v>
      </c>
    </row>
    <row r="106" spans="1:18" x14ac:dyDescent="0.5">
      <c r="A106" s="13"/>
      <c r="B106" s="35"/>
      <c r="C106" s="13" t="s">
        <v>8</v>
      </c>
      <c r="D106" s="35"/>
      <c r="E106" s="13"/>
      <c r="F106" s="13" t="s">
        <v>27</v>
      </c>
      <c r="G106" s="15"/>
      <c r="H106" s="16"/>
      <c r="I106" s="15"/>
      <c r="J106" s="16"/>
      <c r="K106" s="15"/>
      <c r="L106" s="16"/>
      <c r="M106" s="15"/>
      <c r="N106" s="16"/>
      <c r="O106" s="15"/>
      <c r="P106" s="16"/>
      <c r="Q106" s="15"/>
      <c r="R106" s="17"/>
    </row>
    <row r="107" spans="1:18" x14ac:dyDescent="0.5">
      <c r="A107" s="75">
        <v>1</v>
      </c>
      <c r="B107" s="27" t="s">
        <v>88</v>
      </c>
      <c r="C107" s="27" t="s">
        <v>300</v>
      </c>
      <c r="D107" s="30">
        <v>91000</v>
      </c>
      <c r="E107" s="27" t="s">
        <v>48</v>
      </c>
      <c r="F107" s="75" t="s">
        <v>304</v>
      </c>
      <c r="G107" s="19"/>
      <c r="H107" s="27"/>
      <c r="I107" s="19"/>
      <c r="J107" s="27"/>
      <c r="K107" s="19"/>
      <c r="L107" s="27"/>
      <c r="M107" s="19"/>
      <c r="N107" s="27"/>
      <c r="O107" s="19"/>
      <c r="P107" s="27"/>
      <c r="Q107" s="19"/>
      <c r="R107" s="27"/>
    </row>
    <row r="108" spans="1:18" x14ac:dyDescent="0.5">
      <c r="A108" s="28"/>
      <c r="B108" s="28"/>
      <c r="C108" s="28" t="s">
        <v>301</v>
      </c>
      <c r="D108" s="28"/>
      <c r="E108" s="28"/>
      <c r="F108" s="28"/>
      <c r="G108" s="22"/>
      <c r="H108" s="28"/>
      <c r="I108" s="22"/>
      <c r="J108" s="28"/>
      <c r="K108" s="22"/>
      <c r="L108" s="28"/>
      <c r="M108" s="22"/>
      <c r="N108" s="28"/>
      <c r="O108" s="22"/>
      <c r="P108" s="28"/>
      <c r="Q108" s="22"/>
      <c r="R108" s="28"/>
    </row>
    <row r="109" spans="1:18" x14ac:dyDescent="0.5">
      <c r="A109" s="28"/>
      <c r="B109" s="28"/>
      <c r="C109" s="28" t="s">
        <v>302</v>
      </c>
      <c r="D109" s="28"/>
      <c r="E109" s="28"/>
      <c r="F109" s="28"/>
      <c r="G109" s="22"/>
      <c r="H109" s="28"/>
      <c r="I109" s="22"/>
      <c r="J109" s="28"/>
      <c r="K109" s="22"/>
      <c r="L109" s="28"/>
      <c r="M109" s="22"/>
      <c r="N109" s="28"/>
      <c r="O109" s="22"/>
      <c r="P109" s="28"/>
      <c r="Q109" s="22"/>
      <c r="R109" s="28"/>
    </row>
    <row r="110" spans="1:18" x14ac:dyDescent="0.5">
      <c r="A110" s="28"/>
      <c r="B110" s="28"/>
      <c r="C110" s="28" t="s">
        <v>303</v>
      </c>
      <c r="D110" s="28"/>
      <c r="E110" s="28"/>
      <c r="F110" s="28"/>
      <c r="G110" s="22"/>
      <c r="H110" s="28"/>
      <c r="I110" s="22"/>
      <c r="J110" s="28"/>
      <c r="K110" s="22"/>
      <c r="L110" s="28"/>
      <c r="M110" s="22"/>
      <c r="N110" s="28"/>
      <c r="O110" s="22"/>
      <c r="P110" s="28"/>
      <c r="Q110" s="22"/>
      <c r="R110" s="28"/>
    </row>
    <row r="111" spans="1:18" x14ac:dyDescent="0.5">
      <c r="A111" s="28"/>
      <c r="B111" s="28"/>
      <c r="C111" s="28" t="s">
        <v>297</v>
      </c>
      <c r="D111" s="28"/>
      <c r="E111" s="28"/>
      <c r="F111" s="28"/>
      <c r="G111" s="22"/>
      <c r="H111" s="28"/>
      <c r="I111" s="22"/>
      <c r="J111" s="28"/>
      <c r="K111" s="22"/>
      <c r="L111" s="28"/>
      <c r="M111" s="22"/>
      <c r="N111" s="28"/>
      <c r="O111" s="22"/>
      <c r="P111" s="28"/>
      <c r="Q111" s="22"/>
      <c r="R111" s="28"/>
    </row>
    <row r="112" spans="1:18" x14ac:dyDescent="0.5">
      <c r="A112" s="29"/>
      <c r="B112" s="29"/>
      <c r="C112" s="29" t="s">
        <v>298</v>
      </c>
      <c r="D112" s="29"/>
      <c r="E112" s="29"/>
      <c r="F112" s="29"/>
      <c r="G112" s="25"/>
      <c r="H112" s="29"/>
      <c r="I112" s="25"/>
      <c r="J112" s="29"/>
      <c r="K112" s="25"/>
      <c r="L112" s="29"/>
      <c r="M112" s="25"/>
      <c r="N112" s="29"/>
      <c r="O112" s="25"/>
      <c r="P112" s="29"/>
      <c r="Q112" s="25"/>
      <c r="R112" s="29"/>
    </row>
    <row r="113" spans="1:18" x14ac:dyDescent="0.5">
      <c r="A113" s="105"/>
      <c r="B113" s="84" t="s">
        <v>562</v>
      </c>
      <c r="C113" s="92" t="s">
        <v>13</v>
      </c>
      <c r="D113" s="85">
        <v>91000</v>
      </c>
      <c r="E113" s="84" t="s">
        <v>544</v>
      </c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60"/>
    </row>
    <row r="119" spans="1:18" ht="21.75" customHeight="1" x14ac:dyDescent="0.5">
      <c r="A119" s="114">
        <v>26</v>
      </c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</row>
  </sheetData>
  <mergeCells count="28">
    <mergeCell ref="A77:R77"/>
    <mergeCell ref="A98:R98"/>
    <mergeCell ref="A99:R99"/>
    <mergeCell ref="A100:R100"/>
    <mergeCell ref="A101:R101"/>
    <mergeCell ref="G80:I80"/>
    <mergeCell ref="A2:R2"/>
    <mergeCell ref="A3:R3"/>
    <mergeCell ref="A4:R4"/>
    <mergeCell ref="J8:R8"/>
    <mergeCell ref="G27:I27"/>
    <mergeCell ref="A5:R5"/>
    <mergeCell ref="A119:R119"/>
    <mergeCell ref="A71:R71"/>
    <mergeCell ref="A24:R24"/>
    <mergeCell ref="A47:R47"/>
    <mergeCell ref="A95:R95"/>
    <mergeCell ref="J27:R27"/>
    <mergeCell ref="J80:R80"/>
    <mergeCell ref="J104:R104"/>
    <mergeCell ref="A50:R50"/>
    <mergeCell ref="A51:R51"/>
    <mergeCell ref="A52:R52"/>
    <mergeCell ref="A53:R53"/>
    <mergeCell ref="J56:R56"/>
    <mergeCell ref="A74:R74"/>
    <mergeCell ref="A75:R75"/>
    <mergeCell ref="A76:R76"/>
  </mergeCells>
  <printOptions horizontalCentered="1"/>
  <pageMargins left="0.70866141732283472" right="0.31496062992125984" top="0.74803149606299213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บัญชีสรุป</vt:lpstr>
      <vt:lpstr>Sheet1</vt:lpstr>
      <vt:lpstr>ยุทธ 1</vt:lpstr>
      <vt:lpstr>ยุทธ 2</vt:lpstr>
      <vt:lpstr>ยุทธ 3</vt:lpstr>
      <vt:lpstr>ยุทธ 4</vt:lpstr>
      <vt:lpstr>ยุทธ 5</vt:lpstr>
      <vt:lpstr>ยุทธ 6</vt:lpstr>
      <vt:lpstr>ครุภัณฑ์</vt:lpstr>
      <vt:lpstr>วัสดุ</vt:lpstr>
      <vt:lpstr>กันเงิน</vt:lpstr>
      <vt:lpstr>สรุปกันเงน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2022-10-27T05:00:39Z</cp:lastPrinted>
  <dcterms:created xsi:type="dcterms:W3CDTF">2022-10-19T03:57:15Z</dcterms:created>
  <dcterms:modified xsi:type="dcterms:W3CDTF">2022-10-27T05:30:29Z</dcterms:modified>
</cp:coreProperties>
</file>